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WGKIL\Dropbox (DPC)\DPC Shared Folder\Meetings\DPC Executive Board Meetings\Board December 2021\"/>
    </mc:Choice>
  </mc:AlternateContent>
  <xr:revisionPtr revIDLastSave="0" documentId="13_ncr:1_{602DEA4A-2738-4602-8D1E-08B6AFBA2FCD}" xr6:coauthVersionLast="47" xr6:coauthVersionMax="47" xr10:uidLastSave="{00000000-0000-0000-0000-000000000000}"/>
  <bookViews>
    <workbookView xWindow="-120" yWindow="-120" windowWidth="29040" windowHeight="15840" tabRatio="781" xr2:uid="{00000000-000D-0000-FFFF-FFFF00000000}"/>
  </bookViews>
  <sheets>
    <sheet name="Top Sheet" sheetId="1" r:id="rId1"/>
    <sheet name="Community &amp; Advocacy" sheetId="7" r:id="rId2"/>
    <sheet name="Workforce Dev - Risk" sheetId="4" r:id="rId3"/>
    <sheet name="Research and Practice" sheetId="5" r:id="rId4"/>
    <sheet name="Management &amp; Governance" sheetId="6" r:id="rId5"/>
    <sheet name="OPPORTUNITY REGISTER" sheetId="2" r:id="rId6"/>
  </sheets>
  <definedNames>
    <definedName name="_xlnm.Print_Area" localSheetId="4">'Management &amp; Governance'!$A$1:$S$22</definedName>
    <definedName name="_xlnm.Print_Titles" localSheetId="4">'Management &amp; Governance'!$1:$2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 i="4" l="1"/>
  <c r="M4" i="4"/>
  <c r="H5" i="4"/>
  <c r="M5" i="4"/>
  <c r="H6" i="4"/>
  <c r="M6" i="4"/>
  <c r="H7" i="4"/>
  <c r="M7" i="4"/>
  <c r="H8" i="4"/>
  <c r="M8" i="4"/>
  <c r="H9" i="4"/>
  <c r="M9" i="4"/>
  <c r="H10" i="4"/>
  <c r="M10" i="4"/>
  <c r="H11" i="4"/>
  <c r="M11" i="4"/>
  <c r="N14" i="6" l="1"/>
  <c r="I14" i="6"/>
  <c r="N20" i="6"/>
  <c r="J7" i="1" l="1"/>
  <c r="J12" i="1"/>
  <c r="M25" i="4"/>
  <c r="H25" i="4"/>
  <c r="M24" i="4"/>
  <c r="H24" i="4"/>
  <c r="M21" i="4"/>
  <c r="H21" i="4"/>
  <c r="M20" i="4"/>
  <c r="H20" i="4"/>
  <c r="M19" i="4"/>
  <c r="H19" i="4"/>
  <c r="M18" i="4"/>
  <c r="H18" i="4"/>
  <c r="M17" i="4"/>
  <c r="H17" i="4"/>
  <c r="M16" i="4"/>
  <c r="H16" i="4"/>
  <c r="M15" i="4"/>
  <c r="H15" i="4"/>
  <c r="I19" i="6" l="1"/>
  <c r="N19" i="6"/>
  <c r="M23" i="7" l="1"/>
  <c r="H23" i="7"/>
  <c r="M22" i="7"/>
  <c r="H22" i="7"/>
  <c r="M21" i="7"/>
  <c r="H21" i="7"/>
  <c r="M20" i="7"/>
  <c r="H20" i="7"/>
  <c r="M19" i="7"/>
  <c r="H19" i="7"/>
  <c r="M4" i="5" l="1"/>
  <c r="H4" i="5"/>
  <c r="M3" i="5"/>
  <c r="H3" i="5"/>
  <c r="J10" i="1" l="1"/>
  <c r="I13" i="6" l="1"/>
  <c r="N22" i="6" l="1"/>
  <c r="I22" i="6"/>
  <c r="N18" i="6"/>
  <c r="I18" i="6"/>
  <c r="N17" i="6"/>
  <c r="I17" i="6"/>
  <c r="N16" i="6"/>
  <c r="I16" i="6"/>
  <c r="N12" i="6"/>
  <c r="I12" i="6"/>
  <c r="N10" i="6"/>
  <c r="I10" i="6"/>
  <c r="N9" i="6"/>
  <c r="I9" i="6"/>
  <c r="N8" i="6"/>
  <c r="I8" i="6"/>
  <c r="N6" i="6"/>
  <c r="I6" i="6"/>
  <c r="N5" i="6"/>
  <c r="I5" i="6"/>
  <c r="N4" i="6"/>
  <c r="I4" i="6"/>
  <c r="N3" i="6"/>
  <c r="I3" i="6"/>
  <c r="J6" i="1" l="1"/>
  <c r="J8" i="1" l="1"/>
  <c r="J16" i="1"/>
  <c r="M12" i="7" l="1"/>
  <c r="M8" i="7"/>
  <c r="M13" i="7"/>
  <c r="M3" i="7"/>
  <c r="M6" i="7"/>
  <c r="M9" i="7"/>
  <c r="M7" i="7"/>
  <c r="M10" i="7"/>
  <c r="M5" i="7"/>
  <c r="M11" i="7"/>
  <c r="M14" i="7"/>
  <c r="M4" i="7"/>
  <c r="H12" i="7"/>
  <c r="H8" i="7"/>
  <c r="H13" i="7"/>
  <c r="H3" i="7"/>
  <c r="H6" i="7"/>
  <c r="H9" i="7"/>
  <c r="H7" i="7"/>
  <c r="H10" i="7"/>
  <c r="H5" i="7"/>
  <c r="H11" i="7"/>
  <c r="H14" i="7"/>
  <c r="H4" i="7" l="1"/>
  <c r="G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tc={37F8850E-B55A-4AB7-9710-6EF510E2485B}</author>
  </authors>
  <commentList>
    <comment ref="C8" authorId="0" shapeId="0" xr:uid="{37F8850E-B55A-4AB7-9710-6EF510E2485B}">
      <text>
        <t>[Threaded comment]
Your version of Excel allows you to read this threaded comment; however, any edits to it will get removed if the file is opened in a newer version of Excel. Learn more: https://go.microsoft.com/fwlink/?linkid=870924
Comment:
    Consider combining WD11, 12, and 15</t>
      </text>
    </comment>
  </commentList>
</comments>
</file>

<file path=xl/sharedStrings.xml><?xml version="1.0" encoding="utf-8"?>
<sst xmlns="http://schemas.openxmlformats.org/spreadsheetml/2006/main" count="745" uniqueCount="458">
  <si>
    <t>Description</t>
  </si>
  <si>
    <t>Mitigation</t>
  </si>
  <si>
    <t>Owner</t>
  </si>
  <si>
    <t>Consequence</t>
  </si>
  <si>
    <t>ED / Board</t>
  </si>
  <si>
    <t>Annual</t>
  </si>
  <si>
    <t>Loss of credibility
Less attractive package for members</t>
  </si>
  <si>
    <t>Loss of capacity for members to participate
Loss of market and impact
Activity slows down</t>
  </si>
  <si>
    <t>Strategic alliances and clarity of purposes
Develop outstanding reputation 
Remain outward looking and flexible</t>
  </si>
  <si>
    <t>Difficulty in maintaining spend
Amplification of other risks
Inability to expand capacity</t>
  </si>
  <si>
    <t>ED/ Board</t>
  </si>
  <si>
    <t>Ongoing 
sudden</t>
  </si>
  <si>
    <t>Ongoing 
Gradual</t>
  </si>
  <si>
    <t>Raw 
Likelihood</t>
  </si>
  <si>
    <t>Raw 
Impact</t>
  </si>
  <si>
    <t>Raw 
Score</t>
  </si>
  <si>
    <t>Risk 
number</t>
  </si>
  <si>
    <t>PM 
Likelihood</t>
  </si>
  <si>
    <t>PM 
Impact</t>
  </si>
  <si>
    <t>PM 
Score</t>
  </si>
  <si>
    <t>Time 
profile</t>
  </si>
  <si>
    <t>Date 
Recorded</t>
  </si>
  <si>
    <t>Next 
Review</t>
  </si>
  <si>
    <t>Last 
Review</t>
  </si>
  <si>
    <t>Loss of reputation
Loss of money
Legal challenge</t>
  </si>
  <si>
    <t>Opportunity 
number</t>
  </si>
  <si>
    <t>Benefit</t>
  </si>
  <si>
    <t>Barriers</t>
  </si>
  <si>
    <t>Creep</t>
  </si>
  <si>
    <t>Actions</t>
  </si>
  <si>
    <t>Engagement with Library, Archive Schools and related</t>
  </si>
  <si>
    <t>lines of communication
membership structure</t>
  </si>
  <si>
    <t>open lines of communication
develop new class of memnber</t>
  </si>
  <si>
    <t>Skilled graduate workforce
Develop members' workforce
New members
New Revenue</t>
  </si>
  <si>
    <t>2010-2012</t>
  </si>
  <si>
    <t>Policy consultancy including accreditation</t>
  </si>
  <si>
    <t>New proposition for members
additional revenue stream
Embed DPC as agent within national E-Infrastructure</t>
  </si>
  <si>
    <t>development of accreditation tools
consensus around accreditation
staffing</t>
  </si>
  <si>
    <t>establish Task Force
engage with other players eg APA, TNA, MLA, RCUK, etc
Make theme of planning day
recruit or second staff</t>
  </si>
  <si>
    <t>Engage in digital change management agenda</t>
  </si>
  <si>
    <t>engaging with large community
staffing
risk to identity or brand</t>
  </si>
  <si>
    <t>ED/Board</t>
  </si>
  <si>
    <t>engage with larger knowledge management community</t>
  </si>
  <si>
    <t>2010-12</t>
  </si>
  <si>
    <t>extend impact and relevance
new revenue streams
embed preservation within wider strategy</t>
  </si>
  <si>
    <t>Grow the membership</t>
  </si>
  <si>
    <t>public recognition
additional revenue
wider relevance and impact
confidence and dynamism</t>
  </si>
  <si>
    <t>contacts and proposition
diminishing public purse
dilutes membership overall
governance
restriction on vendor membership</t>
  </si>
  <si>
    <t>develop contacts
review governance
New member classes
remain high profile
offer great services
clear member proposition</t>
  </si>
  <si>
    <t>training materials</t>
  </si>
  <si>
    <t>develop members' workforce
raise profile
demonstrate effectiveness</t>
  </si>
  <si>
    <t>capacity
proliferation of training
perception of exclusivity</t>
  </si>
  <si>
    <t>commission new reports
establish task force for DP manual
Find publishers</t>
  </si>
  <si>
    <t>Control by Management
Oversight by board
Match projects to strategic plan
Fully funded projects</t>
  </si>
  <si>
    <t>ongoing sudden</t>
  </si>
  <si>
    <t>Clarity of scope and purpose
Clarity of roles
Timely intervention
Foresight of policy development</t>
  </si>
  <si>
    <t>Type</t>
  </si>
  <si>
    <t>operational</t>
  </si>
  <si>
    <t>financial</t>
  </si>
  <si>
    <t>environmental</t>
  </si>
  <si>
    <t>stable</t>
  </si>
  <si>
    <t>reducing</t>
  </si>
  <si>
    <t>Overall trend</t>
  </si>
  <si>
    <t>reducing:
 robust process in place</t>
  </si>
  <si>
    <t>RLUK members to join DPC directly</t>
  </si>
  <si>
    <t>increased revenue
increased skill base
increased credibility</t>
  </si>
  <si>
    <t>lines of communication
perception of competition
slow decision making</t>
  </si>
  <si>
    <t>open lines of communication
encourage rapid decision making</t>
  </si>
  <si>
    <t>2011-14</t>
  </si>
  <si>
    <t>ongoing, gradual</t>
  </si>
  <si>
    <t>Loss of capacity
Loss of member engagement
Mission creep
impact on staff</t>
  </si>
  <si>
    <t>Disagreements over policy consultation</t>
  </si>
  <si>
    <t>Harder to articulate distinctiveness of DPC
Reduction in 'market'</t>
  </si>
  <si>
    <t>Rise in fixed costs
Reduction in activities
Dwindling pool of external expertise</t>
  </si>
  <si>
    <t>Training projects overtake core work</t>
  </si>
  <si>
    <t>Develop other types of 'good will' subsidy
Reciprocate goodwill subsidy by being outward looking</t>
  </si>
  <si>
    <t>Annual planning</t>
  </si>
  <si>
    <t>Start of projects</t>
  </si>
  <si>
    <t>Cut in funds adversely effects member participation</t>
  </si>
  <si>
    <t>Loss of 'goodwill subsidy' for venues or speakers</t>
  </si>
  <si>
    <t>Frequent updates to training materials
Ongoing technology watch</t>
  </si>
  <si>
    <t>Provide really great services
Expand full membership
Create annual activity and value plan in advance
3 year contractual membership
Better notice of intention to leave
Develop additional sources of funding
Balance revenue streams more evenly between full and associate members</t>
  </si>
  <si>
    <t>Workplan</t>
  </si>
  <si>
    <t>n/a</t>
  </si>
  <si>
    <t>Work Plan</t>
  </si>
  <si>
    <t>Risks in Workforce Development</t>
  </si>
  <si>
    <t>SLM</t>
  </si>
  <si>
    <t>WK</t>
  </si>
  <si>
    <t>PRW</t>
  </si>
  <si>
    <t>AC</t>
  </si>
  <si>
    <t>DPC Opportunity Register (not edited)</t>
  </si>
  <si>
    <t>Loss of money
Legal sanction
Viability of organisation</t>
  </si>
  <si>
    <t>Ongoing</t>
  </si>
  <si>
    <t>Loss of impact
Loss of credibility</t>
  </si>
  <si>
    <t>Maintain communication with partners
Monitor activity worldwide and seek new partners
Attend relevant conferences and events</t>
  </si>
  <si>
    <t>Stable</t>
  </si>
  <si>
    <t>Loss of revenue
Loss of credibility
Limited growth and sustainability</t>
  </si>
  <si>
    <t>Loss of revenue
Inability to maintain staff levels
Inability to deliver strategic plan</t>
  </si>
  <si>
    <t>Loss of credibility
Legal penalties
Organisation unsustainable</t>
  </si>
  <si>
    <t>Strategic objectives not delivered
Demotivated staff
High staff turnover</t>
  </si>
  <si>
    <t>AC/WK</t>
  </si>
  <si>
    <t>WK/AC</t>
  </si>
  <si>
    <t>Likelihood 
12 months</t>
  </si>
  <si>
    <t>Loss of capacity
Impact on staff
Reduction in activities</t>
  </si>
  <si>
    <t xml:space="preserve">Engage with community to raise profile and identify potential partners
Identify funding streams
</t>
  </si>
  <si>
    <t>SMM</t>
  </si>
  <si>
    <t>loss of impact
loss of members 
perception</t>
  </si>
  <si>
    <t>Failure to make financial targets from events</t>
  </si>
  <si>
    <t>Promote events beyond membership
Balance costs against attendance fees
Establish easier payment methods</t>
  </si>
  <si>
    <t>Unable to attract audience</t>
  </si>
  <si>
    <t>loss of impact
loss of members 
loss of income
loss of coherence
perception</t>
  </si>
  <si>
    <t>Ensure events fit members needs
Advertise events on all relevant comms channels
Maintain relationships with partner orgs for shared promotion
Keep attendance costs competitive</t>
  </si>
  <si>
    <t>Ongoing, gradual</t>
  </si>
  <si>
    <t>Loss of impact
Loss of members
Loss of credibility
Poor participation in programme</t>
  </si>
  <si>
    <t xml:space="preserve">Ensure scholarships meet members needs
Ensure opportunities are relevant and timely
Offer travel support where appropriate
Promote programme on all relevant channels
</t>
  </si>
  <si>
    <t>loss of impact
loss of members
loss of income
loss of coherence
perception
risk to staff</t>
  </si>
  <si>
    <t>clear workplan
appropriate staffing structure
well managed CPD</t>
  </si>
  <si>
    <t>Unable to identify suitable scholarship opportunities</t>
  </si>
  <si>
    <t>Diversify types of opportunities offered
Maintain relationships with training proividers</t>
  </si>
  <si>
    <t>Loss of impact
Loss of members
Loss of credibility</t>
  </si>
  <si>
    <t xml:space="preserve">Weak or ineffectual support to curriculum development </t>
  </si>
  <si>
    <t>Maintain good relationships with HE stakeholders
Make information available on DPC website
Understand member needs</t>
  </si>
  <si>
    <t>Failure to accredit digital preservation training courses or practitioners</t>
  </si>
  <si>
    <t>Loss of impact
Loss of reputation</t>
  </si>
  <si>
    <t>Establish working group
Develop framework
Identify stakeholders</t>
  </si>
  <si>
    <t>Liabilities derived from training content</t>
  </si>
  <si>
    <t>Failure to understand labour market</t>
  </si>
  <si>
    <t>Monitor job postings
Report on trends</t>
  </si>
  <si>
    <t>Failure to make financial targets from training projects</t>
  </si>
  <si>
    <t>Decreasing: forecast improving</t>
  </si>
  <si>
    <t>strategic</t>
  </si>
  <si>
    <t>Board</t>
  </si>
  <si>
    <t>DPC adversely imperiled by 'Brexit'</t>
  </si>
  <si>
    <t>MG1</t>
  </si>
  <si>
    <t>Work plan</t>
  </si>
  <si>
    <t>MG13</t>
  </si>
  <si>
    <t>MG15</t>
  </si>
  <si>
    <t>MG17</t>
  </si>
  <si>
    <t>Community Engagement &amp; Advocacy</t>
  </si>
  <si>
    <t>1.c.1</t>
  </si>
  <si>
    <t>1.d.1</t>
  </si>
  <si>
    <t>2.d.2</t>
  </si>
  <si>
    <t>AC1</t>
  </si>
  <si>
    <t>AC5</t>
  </si>
  <si>
    <t>AC6</t>
  </si>
  <si>
    <t>AC7</t>
  </si>
  <si>
    <t>AC10</t>
  </si>
  <si>
    <t>AC11</t>
  </si>
  <si>
    <t>AC12</t>
  </si>
  <si>
    <t>1.a.1
1.b.2</t>
  </si>
  <si>
    <t>Competition for membership emerges</t>
  </si>
  <si>
    <t>Failure to engage digital preservation community through campaigns</t>
  </si>
  <si>
    <t>2.b.1</t>
  </si>
  <si>
    <t>AC16</t>
  </si>
  <si>
    <t>AC17</t>
  </si>
  <si>
    <t>AC18</t>
  </si>
  <si>
    <t>AC22</t>
  </si>
  <si>
    <t>AC24</t>
  </si>
  <si>
    <t>Operational</t>
  </si>
  <si>
    <t>Reputational</t>
  </si>
  <si>
    <t>Financial</t>
  </si>
  <si>
    <t>Environmental</t>
  </si>
  <si>
    <t>Mismatch between member needs and DPC offering
Loss of credibility
Member dissatisfaction</t>
  </si>
  <si>
    <t>loss of credibility
May deter new members</t>
  </si>
  <si>
    <t>Member dissatifaction
Members leave
May deter new members
Loss of credibility</t>
  </si>
  <si>
    <t>loss of impact
loss of opportunity
failure to connect with 'big themes'
Loss of credibility</t>
  </si>
  <si>
    <t>loss of impact
loss of members
loss of coherence</t>
  </si>
  <si>
    <t>loss of impact
loss of opportunity
Loss of credibility</t>
  </si>
  <si>
    <t>Ongoing assessment of DPC event attendees
Develop engagement strategy by sector
Target specific sectors with direct communications</t>
  </si>
  <si>
    <t>Continue to provide and communicate great services
Expand opportunities for Associate member engagement with Board
Create annual activity and value plan in advance
3 year contractual membership
Better notice of intention to leave
Develop additional sources of funding</t>
  </si>
  <si>
    <t>Provide and communicate good opportunities to engage with the membership
Create annual activity and value plan in advance
Aim for 3 year contractual supportership
Better notice of intention to leave
Develop additional sources of funding</t>
  </si>
  <si>
    <t>Ensure sufficient time, resources and support are in place to develop a deliverable programme</t>
  </si>
  <si>
    <t>Maintain high profile of DPC activities through effective communications
Continue to highlight benefits for the digital preservation community
Seek feedback from community and adapt programme to best suit needs</t>
  </si>
  <si>
    <t>SLM/WK</t>
  </si>
  <si>
    <t>Stable: Low risk</t>
  </si>
  <si>
    <t>Stable: low risk</t>
  </si>
  <si>
    <t>Reducing: with adequate support</t>
  </si>
  <si>
    <t>ongoing</t>
  </si>
  <si>
    <t>Ongoing: sudden</t>
  </si>
  <si>
    <t>annual</t>
  </si>
  <si>
    <t>6.a.1</t>
  </si>
  <si>
    <t>6.a.2</t>
  </si>
  <si>
    <t>3.b.1, 3.e.1</t>
  </si>
  <si>
    <t>3.c.1, 3.c.2</t>
  </si>
  <si>
    <t>3.c.1</t>
  </si>
  <si>
    <t>Likelihood 12 months</t>
  </si>
  <si>
    <t>3.e.1</t>
  </si>
  <si>
    <t>3.a.2</t>
  </si>
  <si>
    <t>3.b.1, 3.b.2</t>
  </si>
  <si>
    <t>Loss of relevance of training and training materials through changes in technology/best practice</t>
  </si>
  <si>
    <t>Loss of relevance of training and training materials in light of changing needs of members</t>
  </si>
  <si>
    <t>3.b.1, 3.b.2, 3.b.3</t>
  </si>
  <si>
    <t>Clear statement of liabilities on all advice
Rigorous quality assurance
Professional indemnity insurance
Careful planning of new activities</t>
  </si>
  <si>
    <t>3.d.1</t>
  </si>
  <si>
    <t>Insuffient capacity to deliver training programme</t>
  </si>
  <si>
    <t>3.a.1, 3.b.1, 3.b.2</t>
  </si>
  <si>
    <t>WD10</t>
  </si>
  <si>
    <t>WD11</t>
  </si>
  <si>
    <t>WD12</t>
  </si>
  <si>
    <t>WD13</t>
  </si>
  <si>
    <t>WD14</t>
  </si>
  <si>
    <t>Non-Current Risks</t>
  </si>
  <si>
    <t>Members do not submit scholarship applications</t>
  </si>
  <si>
    <t>6.a.2
6.b.2</t>
  </si>
  <si>
    <t>6.c.1
6.c.4
6.f.1</t>
  </si>
  <si>
    <t>6.c</t>
  </si>
  <si>
    <t>6.b.5
6.d.2</t>
  </si>
  <si>
    <t xml:space="preserve">Risks in Community Engagement and Advocacy </t>
  </si>
  <si>
    <t>Capacity Building, Good Practice and Standards</t>
  </si>
  <si>
    <t>CB1</t>
  </si>
  <si>
    <t>Next SC meeting</t>
  </si>
  <si>
    <t>CB2</t>
  </si>
  <si>
    <t>CB3</t>
  </si>
  <si>
    <t>CB4</t>
  </si>
  <si>
    <t>4a, 5a</t>
  </si>
  <si>
    <t>Loss of credibility
Less attractive for members
Less impactful support</t>
  </si>
  <si>
    <t>CB5</t>
  </si>
  <si>
    <t>CB6</t>
  </si>
  <si>
    <t>4b+</t>
  </si>
  <si>
    <t>Loss of impact
Loss of members
Loss of coherence
Loss of credibility</t>
  </si>
  <si>
    <t>Workforce Development Risks</t>
  </si>
  <si>
    <t>Management &amp; Governance Risks</t>
  </si>
  <si>
    <t>Risks in Research and Practice</t>
  </si>
  <si>
    <t>Risks in Management and Governance</t>
  </si>
  <si>
    <t>Action</t>
  </si>
  <si>
    <t>Likeli</t>
  </si>
  <si>
    <t>unkown</t>
  </si>
  <si>
    <t>see MG1</t>
  </si>
  <si>
    <t>Impact</t>
  </si>
  <si>
    <t>Trend</t>
  </si>
  <si>
    <t>increasing</t>
  </si>
  <si>
    <t>timeline</t>
  </si>
  <si>
    <t>last 
review</t>
  </si>
  <si>
    <t>next 
review</t>
  </si>
  <si>
    <t>Added to register</t>
  </si>
  <si>
    <t>WD01</t>
  </si>
  <si>
    <t>WD15</t>
  </si>
  <si>
    <t>WD02</t>
  </si>
  <si>
    <t>WD03</t>
  </si>
  <si>
    <t>WD04</t>
  </si>
  <si>
    <t>WD05</t>
  </si>
  <si>
    <t>WD06</t>
  </si>
  <si>
    <t>WD07</t>
  </si>
  <si>
    <t>WD08</t>
  </si>
  <si>
    <t>WD09</t>
  </si>
  <si>
    <t>Good feedback mechanisms between DPC and members
Report quality metrics from all events
Monitor key developments in DP community</t>
  </si>
  <si>
    <t>3.b.2</t>
  </si>
  <si>
    <t>Loss of relevance of Digital Preservation Handbook through changes in technology/best practice</t>
  </si>
  <si>
    <t xml:space="preserve">Loss of impact
Loss of credibility
Loss of reputation
</t>
  </si>
  <si>
    <t>Ongoing tech watch
Input from Research and Practice staff
Monitor community needs
Regular managed update schedule</t>
  </si>
  <si>
    <t>Bring training to members
Work more intelligently - eg webcasting/online training
Articulate benefits of participation
Provide travel grants</t>
  </si>
  <si>
    <t>Internationalisation not sustainable</t>
  </si>
  <si>
    <t>energies diverted</t>
  </si>
  <si>
    <t>International Strategy, pragmatic planning</t>
  </si>
  <si>
    <t>Need to charge VAT on subscriptions
Loss in revenue
Need to repay prevous years' unpaid VAT (4 year limit would be £227,615)</t>
  </si>
  <si>
    <t>Stable: adapting to new structure</t>
  </si>
  <si>
    <t>Reputational risk due to CDF association with supporters</t>
  </si>
  <si>
    <t>Loss of reputation
Loss of money
Loss of members
Poor participation in programme</t>
  </si>
  <si>
    <t>Manage supporter relationships
Clear communications
Do not offer grants for events directly related to supporters</t>
  </si>
  <si>
    <t>WD16</t>
  </si>
  <si>
    <t>Likelihood within 12 months</t>
  </si>
  <si>
    <t>Old ref</t>
  </si>
  <si>
    <t>New type</t>
  </si>
  <si>
    <t>F1</t>
  </si>
  <si>
    <t xml:space="preserve">6.b.1/2/4
6.e.1/2
</t>
  </si>
  <si>
    <t>Financial sustainability - Finances are insufficient to meet ongoing operational expenses</t>
  </si>
  <si>
    <t>MG2, MG8</t>
  </si>
  <si>
    <t>Organisational failure</t>
  </si>
  <si>
    <t>Extend budget and forecasting horizon
Devlop acurate projections and review regularly
Maintain an appropriate level of reserves
Build in an annual contingency of 10% of budgeted expenditure</t>
  </si>
  <si>
    <t>F2</t>
  </si>
  <si>
    <t>6.a.2
6.b.2/3/4</t>
  </si>
  <si>
    <t>Financial mismanagement - Finances are improperly managed within annual reporting cycles</t>
  </si>
  <si>
    <t>MG1, MG14</t>
  </si>
  <si>
    <t>Oranisational failure; Legal penalties; Reputational consequences</t>
  </si>
  <si>
    <t xml:space="preserve">Clear procedures and compliance
Separation of roles
Regular scrutiny of mamagement accounts by Executive Director and Board
Annual audit
</t>
  </si>
  <si>
    <t>Stable: clean audit with new auditors</t>
  </si>
  <si>
    <t>F3</t>
  </si>
  <si>
    <t>F4</t>
  </si>
  <si>
    <t>Income diversity - Loss of memberships has an excessively negative impact on overall budget</t>
  </si>
  <si>
    <t>MG3, MG6, MG7, MG9, MG10</t>
  </si>
  <si>
    <t>S1</t>
  </si>
  <si>
    <t>5.c.1</t>
  </si>
  <si>
    <t>Core strategic focus - Strategic priorities are misaligned with aims and objectives of the organisation</t>
  </si>
  <si>
    <t>New</t>
  </si>
  <si>
    <t>Strategic</t>
  </si>
  <si>
    <t>Annual workplan fails to deliver member benefits; organisation loses focus and fails to address core mission</t>
  </si>
  <si>
    <t>More members engaging</t>
  </si>
  <si>
    <t>S2</t>
  </si>
  <si>
    <t>5.d.4</t>
  </si>
  <si>
    <t>Internationalization - Failure to implement the internationalization strategy effectively</t>
  </si>
  <si>
    <t>MG20, MG21, MG22</t>
  </si>
  <si>
    <t>Negaitve impact on existing operations; loss of credibility; loss of revenue</t>
  </si>
  <si>
    <t xml:space="preserve">Clear contracts with binding financial commitment
Clear work plan and objectives with iterative planning
Regular detailed reporting on work plan and budgets
Regular communication and all staff involvement
</t>
  </si>
  <si>
    <t>S3</t>
  </si>
  <si>
    <t>6.a.1/2
6.d.1</t>
  </si>
  <si>
    <t>Insufficient members - Failure to maintain and grow the membership</t>
  </si>
  <si>
    <t>MG3, MG9, MG10</t>
  </si>
  <si>
    <t xml:space="preserve">Loss of target audience; loss of credibility/relevance; disproportionate loss of revenue
</t>
  </si>
  <si>
    <t>reducing: 
balance between Full and Associates has shifted and budgeted income achieved  this year</t>
  </si>
  <si>
    <t>C1</t>
  </si>
  <si>
    <t>Organisational overstretch - staff capacity is insufficient to deliver on strategic objectives</t>
  </si>
  <si>
    <t>MG4, MG6</t>
  </si>
  <si>
    <t>Capacity</t>
  </si>
  <si>
    <t xml:space="preserve">Clear workplans linked to strategic plan
Additional staff recruited
Regular face to face staff meetings
Staff handbook regularly updated
Monitor implementation of CPD training allocation
Shared files and resources
Annual appraisal process
'How To' guides for key financial and comms activity
</t>
  </si>
  <si>
    <t>Decreasing:
Staff stable and recruiting new member</t>
  </si>
  <si>
    <t>G1</t>
  </si>
  <si>
    <t>Poor governance - Board fails to efficiently discharge its duties</t>
  </si>
  <si>
    <t>Governance</t>
  </si>
  <si>
    <t>Review of new organisational structure
Effective induction of board members
Strict compliance to Articles of Association; Use only credible legal and financial services</t>
  </si>
  <si>
    <t>G2</t>
  </si>
  <si>
    <t>Legal liabilities - Failure to comply with legislative and regulatory requirements</t>
  </si>
  <si>
    <t>Due diligence in business processes
Strict compliance to Articles of Association
Use only credible legal and financial services; health and safety processes; HR processes</t>
  </si>
  <si>
    <t>G3</t>
  </si>
  <si>
    <t>Cataclysm (fire, flood, illness, theft)</t>
  </si>
  <si>
    <t>Interuption to business activity
Temporary loss of staff
Loss of equipment/resources</t>
  </si>
  <si>
    <t>Take all proper contingencies for health and safety
Comprehensive insurance cover
Shared planning, communication and documentation for staff cover</t>
  </si>
  <si>
    <t>IM1</t>
  </si>
  <si>
    <t>Information management - failure to securely manage organisational records and data</t>
  </si>
  <si>
    <t>MG17/New</t>
  </si>
  <si>
    <t>IM</t>
  </si>
  <si>
    <t xml:space="preserve">Loss of credibility; detrimental operational impact; </t>
  </si>
  <si>
    <t>cyber security;  effective IT policies, protection and support</t>
  </si>
  <si>
    <t>Quality of advice does not meet expected level</t>
  </si>
  <si>
    <t>Failure to stay at the 'cutting edge' of digital preservation research and practice</t>
  </si>
  <si>
    <t>DPC unable to engage in standards development initiatives (eg: not invited, insufficient capacity, effective targetting)</t>
  </si>
  <si>
    <t>Loss of credibility, Loss of reputation, missed chance to influence, missed value to Members</t>
  </si>
  <si>
    <t>Failure to understand members' current and future digital preservation needs</t>
  </si>
  <si>
    <t>Comment</t>
  </si>
  <si>
    <t>Inability to discern a meaningful Supporter program</t>
  </si>
  <si>
    <t xml:space="preserve">Failure to engage with global public policy </t>
  </si>
  <si>
    <t>Move to Board</t>
  </si>
  <si>
    <t>Failure to create attractive membership offering</t>
  </si>
  <si>
    <t>Failure of relationships with existing and emerging and related communities</t>
  </si>
  <si>
    <t>6.a.2
6.d.1/3
6.e.1</t>
  </si>
  <si>
    <t>C2</t>
  </si>
  <si>
    <t>6.d.2</t>
  </si>
  <si>
    <t>Global pandemic (eg coronavirus) prevents staff from travelling to meet work commitments or there is a need for self-isolation</t>
  </si>
  <si>
    <t>ALL</t>
  </si>
  <si>
    <t>Increasing: with growith of membership effective communications becomes more challenging</t>
  </si>
  <si>
    <t>Hostile policy environment to enabling digital preservation (e.g. GDPR)</t>
  </si>
  <si>
    <t>loss of impact
lack of integration of DP with wider organisation</t>
  </si>
  <si>
    <t>May deter new Supporters or result in loss of existing Supporters
loss of credibility - parts of the marketplace 'unknown'</t>
  </si>
  <si>
    <t>Increasing: as membership grows, harder to keep track of global policy</t>
  </si>
  <si>
    <t>Ongoing, regular and systematic review through membership to ensure understanding of public policy landscape
Regular reminders to membership</t>
  </si>
  <si>
    <t>Increasing: more Supporters makes this increasingly difficult</t>
  </si>
  <si>
    <t>Maintain multiple communications channels:
Maintain DPC blog
Members Lounge
Task Forces/Working Groups
Annual un-conference
Fail Club
Undertake annual review of effectiveness
Annual Members Unconference
Local hubs (i.e. Australasia)</t>
  </si>
  <si>
    <t>Lack of understanding of digital preservation sector and digital preservation within other (strategic) sectors</t>
  </si>
  <si>
    <t>Failure to deliver impactful advocacy and awareness raising campaigns (i.e. Bit List, Digital Preservation Awards, WDPD)</t>
  </si>
  <si>
    <t>Merges previous refs AC22 AC20 AC23</t>
  </si>
  <si>
    <t>Retain high profile of activities
Create new resources
Continue to deliver great services to members
Clear membership proposition</t>
  </si>
  <si>
    <t xml:space="preserve">Reducing at present: needs to be maintained </t>
  </si>
  <si>
    <t>Failure to communicate effectively (two-way) with members (losing or shallowing relationships)</t>
  </si>
  <si>
    <t>Merges previous refs AC1 AC2 AC3 AC4</t>
  </si>
  <si>
    <t>Merges AC18 AC15 and AC19</t>
  </si>
  <si>
    <t>Stable: with introduction of supporting resources</t>
  </si>
  <si>
    <t>Identify needs and blockers, and develop impactful resources to support (i.e. Bit List, Exec Guide, Toolkits)
Articulate need clearly and frequently to policy makers
Support members to make the case
Facilitate knowledge exchange between members
Ensure sufficient time, resources and support are in place to develop the resource</t>
  </si>
  <si>
    <t>Stable: Requires ongoing work to maintain</t>
  </si>
  <si>
    <t>Participation and attendance at conferences etc
Pursue appropriate research and development opportunities
Ensure DPC team aware and kept involved in cutting edge work, understanding where the cutting edge is</t>
  </si>
  <si>
    <t>Standards watch, engage help/represent needs of Members as appropriate, carefully prioritise available effort</t>
  </si>
  <si>
    <t>JLM</t>
  </si>
  <si>
    <t>pre 11/05/2020</t>
  </si>
  <si>
    <t>Loss of members, loss of credibility, missed opportunity to provide appropriate events/services</t>
  </si>
  <si>
    <t>DPC RAM, Connecting the Bits process, regular engagement with Members, attendance at relevant conferences/events</t>
  </si>
  <si>
    <t>Failure to develop adequate digital preservation and community knowledge to enable appropriate links to be made between Members</t>
  </si>
  <si>
    <t>Less impactful support</t>
  </si>
  <si>
    <t>DPC RAM, Connecting the Bits process, regular engagement with Members, attendance at relevant conferences/events, engagement with social media and blogs</t>
  </si>
  <si>
    <t>same but potential to increase as membership grows</t>
  </si>
  <si>
    <t>Our research and project work is not aligned with DPC objectives</t>
  </si>
  <si>
    <t>Loss of credibility, less attractive to members</t>
  </si>
  <si>
    <t>Approval for new projects/developments sought from DPC board, sub committees regularly consulted and engaged.</t>
  </si>
  <si>
    <t xml:space="preserve">same  </t>
  </si>
  <si>
    <t>From R&amp;P</t>
  </si>
  <si>
    <t>Liabilities derived from advice</t>
  </si>
  <si>
    <t>Loss of reputation
Loss of money
Legal challenge
Threat to existence of organisation</t>
  </si>
  <si>
    <t>Professional Indemnity Insurance
Clear statement of liabilities on all advice</t>
  </si>
  <si>
    <t>Ongoing 
gradual</t>
  </si>
  <si>
    <t>4b</t>
  </si>
  <si>
    <t>Member support demands disproportionate</t>
  </si>
  <si>
    <t xml:space="preserve">Reputation
Loss of opportunity
Impact on staff </t>
  </si>
  <si>
    <t>Communicate clear roadmap of member support
monitor support
Offer paid for consultancy to supplement 'pro bono' support
Manage/track member support work delivered</t>
  </si>
  <si>
    <t>Mostly steady, with some peaks of demand</t>
  </si>
  <si>
    <t>CB12</t>
  </si>
  <si>
    <t>Failure to differentiate between DPC service offering for full and associate members and/or provide sufficient additional value to full members</t>
  </si>
  <si>
    <t>Loss of full members
Loss of credibility/reputation
Impact on direction of DPC</t>
  </si>
  <si>
    <t>Clear articulation of services provided
Review services, and ensure they remain relevant and effective</t>
  </si>
  <si>
    <t>Not for R&amp;P - move to M&amp;G or A&amp;C</t>
  </si>
  <si>
    <t>Relates to insufficient capacity (M&amp;G). Also relates to A&amp;C - keeping in touch with members</t>
  </si>
  <si>
    <t>4b, 4c</t>
  </si>
  <si>
    <t>Loss of relevance in light of changing needs of members</t>
  </si>
  <si>
    <t>Loss of members
Loss of credibility
Poor participation in programme</t>
  </si>
  <si>
    <t>Good feedback mechanisms between DPC and members
Maintain good understanding of member needs</t>
  </si>
  <si>
    <t>reducing: 
good consultation</t>
  </si>
  <si>
    <t>A&amp;C owns this one - connecting the bits etc</t>
  </si>
  <si>
    <t>CB13</t>
  </si>
  <si>
    <t>3d3+</t>
  </si>
  <si>
    <t>Failure to deliver DPC services to international members, due to lack of local access to events and networking</t>
  </si>
  <si>
    <t>Loss of international members
Impact on expansion and recruitment of international members</t>
  </si>
  <si>
    <t>Ensure access to DPC services is considered at every stage of their conception, planning, delivery and review
Continue to develop and review recording and streaming for events</t>
  </si>
  <si>
    <t>Reducing</t>
  </si>
  <si>
    <t>Think this may be best moved to A&amp;C - potential change to cover membership</t>
  </si>
  <si>
    <t>Digital preservation is fixed</t>
  </si>
  <si>
    <t>Loss of organisational mission</t>
  </si>
  <si>
    <t>Develop scenario plans and celebrate achievement</t>
  </si>
  <si>
    <t>delete this. Or link with A&amp;C - potentially a comms issue</t>
  </si>
  <si>
    <t>G4</t>
  </si>
  <si>
    <t>Research &amp; Practice CB9</t>
  </si>
  <si>
    <t>5.d.1</t>
  </si>
  <si>
    <t xml:space="preserve">Ongoing 
</t>
  </si>
  <si>
    <t>Risk increased by project work and consultancy</t>
  </si>
  <si>
    <t>Monitor and follow government guidance
Make use of tele and video conferencing
All staff equipped to work from home and systems maintained to share information (dropbox, Office 365)</t>
  </si>
  <si>
    <t>Introduction of commercial sponsors category
Identify and target potential sponsors and revenue streams
Develop consultancy offering that supports strategic objectives
Involve all staff
Partnership and sustainability programme to retain membership</t>
  </si>
  <si>
    <t>Clarity of scope and purpose
Clarity of roles
Timely intervention
Facilitate knowledge sharing and ensure advice is based on experience, staff development, internal peer review
Managing Member expectations - there is no single right answer. Making our position clear on website and in new Member inductions.</t>
  </si>
  <si>
    <t>One or more Members leave Coalition</t>
  </si>
  <si>
    <t>Risks to be Moved/Deprecated</t>
  </si>
  <si>
    <t>Reviewed at each M&amp;G sub-committee and Board meeting</t>
  </si>
  <si>
    <t>Work cannot be delivered
Staff unable to be in office or attend meetings</t>
  </si>
  <si>
    <t>Careful financial planning
Now VAT registered
Specialist advice sought and consult with partners
Clarity received on VATable activity</t>
  </si>
  <si>
    <t>Decreasing: members retained and 20-21 targets met</t>
  </si>
  <si>
    <t>Uncertain: new venture and impact of pandemic</t>
  </si>
  <si>
    <t>Stable: work being delivered, members positive</t>
  </si>
  <si>
    <t>Investigate Champions Programme</t>
  </si>
  <si>
    <t>One or more member leaves</t>
  </si>
  <si>
    <t>reputational</t>
  </si>
  <si>
    <t>Investigate Champions Programme
 Continue to provide and communicate great services
Expand opportunities for Associate member engagement with Board
Create annual activity and value plan in advance
3 year contractual membership
Better notice of intention to leave
Develop additional sources of funding</t>
  </si>
  <si>
    <t>Ongoing gradual</t>
  </si>
  <si>
    <t>Whole of 2021</t>
  </si>
  <si>
    <r>
      <t xml:space="preserve">Consult members annually about priorities
Listen to member feedback about events and offerings
Review progress on workplan at Board and sub-committee meetings
</t>
    </r>
    <r>
      <rPr>
        <sz val="8"/>
        <color rgb="FFFF0000"/>
        <rFont val="Calibri"/>
        <family val="2"/>
        <scheme val="minor"/>
      </rPr>
      <t>Develop new strrategic plan in consultation with members</t>
    </r>
  </si>
  <si>
    <t>c1</t>
  </si>
  <si>
    <t xml:space="preserve">WK </t>
  </si>
  <si>
    <t xml:space="preserve">Recruit new Head of Finance and Sustainability
Clear workplans linked to strategic plan
Additional staff recruited
Regular face to face staff meetings
Staff handbook regularly updated
Monitor implementation of CPD training allocation
Shared files and resources
Annual appraisal process
'How To' guides for key financial and comms activity
</t>
  </si>
  <si>
    <t>Register for VAT</t>
  </si>
  <si>
    <t>Ipres creates overstretch</t>
  </si>
  <si>
    <t>recruit staff, budget carefully</t>
  </si>
  <si>
    <t>No risks &gt; 10</t>
  </si>
  <si>
    <t>Strategic Risks</t>
  </si>
  <si>
    <t>Risks owned by the Board and risks rated above 10 in each operational area</t>
  </si>
  <si>
    <t>Board / ED</t>
  </si>
  <si>
    <t>Watching brief - very many unknowns still exist</t>
  </si>
  <si>
    <t>G5</t>
  </si>
  <si>
    <t>Implementation of charitable status creates tubulence</t>
  </si>
  <si>
    <t>reputational damaga
effort 
legal challenge
opportunity lost</t>
  </si>
  <si>
    <t>Legal advice, discussion with auditors, training for staff / board</t>
  </si>
  <si>
    <t>New risk</t>
  </si>
  <si>
    <t>Key date: annual report 2021</t>
  </si>
  <si>
    <t>C3</t>
  </si>
  <si>
    <t>Sudden incapacity or departure of staff</t>
  </si>
  <si>
    <t>Interruption of business,
Overstretch of existing staff
failure to deliver on commitments</t>
  </si>
  <si>
    <t>Clear procedures and workplan
succession planning</t>
  </si>
  <si>
    <t>Sudden</t>
  </si>
  <si>
    <t>DPC Risk Register Dec 2021</t>
  </si>
  <si>
    <t xml:space="preserve">Increasing likelihood with many new members, but decreasing impact.  </t>
  </si>
  <si>
    <t>Reducing: appointments made and documentation enhanced through recent handover.</t>
  </si>
  <si>
    <t>Decreasing.  Plan in place for new edition</t>
  </si>
  <si>
    <t>Decreasing</t>
  </si>
  <si>
    <r>
      <rPr>
        <sz val="11"/>
        <color rgb="FFFF0000"/>
        <rFont val="Calibri"/>
        <family val="2"/>
        <scheme val="minor"/>
      </rPr>
      <t xml:space="preserve">Project to develop 3rd edition
</t>
    </r>
    <r>
      <rPr>
        <sz val="11"/>
        <rFont val="Calibri"/>
        <family val="2"/>
        <scheme val="minor"/>
      </rPr>
      <t>Ongoing tech watch
Input from Research and Practice staff
Monitor community needs
Regular managed update schedule</t>
    </r>
  </si>
  <si>
    <t>VAT registtation leads to miscalculation</t>
  </si>
  <si>
    <t>VAT miscalculation on account of complexity and new registration</t>
  </si>
  <si>
    <t>decreasing: 
VAT registered building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</si>
</sst>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24"/>
      <color theme="1"/>
      <name val="Calibri"/>
      <family val="2"/>
      <scheme val="minor"/>
    </font>
    <font>
      <b/>
      <sz val="8"/>
      <color theme="1"/>
      <name val="Calibri"/>
      <family val="2"/>
      <scheme val="minor"/>
    </font>
    <font>
      <sz val="8"/>
      <color theme="1"/>
      <name val="Calibri"/>
      <family val="2"/>
      <scheme val="minor"/>
    </font>
    <font>
      <b/>
      <sz val="18"/>
      <color theme="1"/>
      <name val="Calibri"/>
      <family val="2"/>
      <scheme val="minor"/>
    </font>
    <font>
      <sz val="18"/>
      <color theme="1"/>
      <name val="Calibri"/>
      <family val="2"/>
      <scheme val="minor"/>
    </font>
    <font>
      <b/>
      <sz val="9"/>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
      <sz val="11"/>
      <name val="Calibri"/>
      <family val="2"/>
      <scheme val="minor"/>
    </font>
    <font>
      <b/>
      <sz val="24"/>
      <name val="Calibri"/>
      <family val="2"/>
      <scheme val="minor"/>
    </font>
    <font>
      <b/>
      <sz val="9"/>
      <name val="Calibri"/>
      <family val="2"/>
      <scheme val="minor"/>
    </font>
    <font>
      <b/>
      <sz val="8"/>
      <name val="Calibri"/>
      <family val="2"/>
      <scheme val="minor"/>
    </font>
    <font>
      <b/>
      <sz val="11"/>
      <name val="Calibri"/>
      <family val="2"/>
      <scheme val="minor"/>
    </font>
    <font>
      <sz val="9"/>
      <color theme="1"/>
      <name val="Calibri"/>
      <family val="2"/>
      <scheme val="minor"/>
    </font>
    <font>
      <sz val="11"/>
      <color rgb="FFFF0000"/>
      <name val="Calibri"/>
      <family val="2"/>
      <scheme val="minor"/>
    </font>
    <font>
      <b/>
      <sz val="14"/>
      <name val="Calibri"/>
      <family val="2"/>
      <scheme val="minor"/>
    </font>
    <font>
      <sz val="14"/>
      <name val="Calibri"/>
      <family val="2"/>
      <scheme val="minor"/>
    </font>
    <font>
      <sz val="8"/>
      <color rgb="FFFF0000"/>
      <name val="Calibri"/>
      <family val="2"/>
      <scheme val="minor"/>
    </font>
    <font>
      <strike/>
      <sz val="11"/>
      <name val="Calibri"/>
      <family val="2"/>
      <scheme val="minor"/>
    </font>
    <font>
      <strike/>
      <sz val="11"/>
      <color rgb="FFFF0000"/>
      <name val="Calibri"/>
      <family val="2"/>
      <scheme val="minor"/>
    </font>
    <font>
      <b/>
      <strike/>
      <sz val="11"/>
      <name val="Calibri"/>
      <family val="2"/>
      <scheme val="minor"/>
    </font>
    <font>
      <b/>
      <strike/>
      <sz val="14"/>
      <name val="Calibri"/>
      <family val="2"/>
      <scheme val="minor"/>
    </font>
    <font>
      <strike/>
      <sz val="11"/>
      <color theme="1"/>
      <name val="Calibri"/>
      <family val="2"/>
      <scheme val="minor"/>
    </font>
    <font>
      <b/>
      <strike/>
      <sz val="11"/>
      <color theme="1"/>
      <name val="Calibri"/>
      <family val="2"/>
      <scheme val="minor"/>
    </font>
    <font>
      <b/>
      <sz val="9"/>
      <color rgb="FFFF0000"/>
      <name val="Calibri"/>
      <family val="2"/>
      <scheme val="minor"/>
    </font>
    <font>
      <b/>
      <sz val="8"/>
      <color rgb="FFFF0000"/>
      <name val="Calibri"/>
      <family val="2"/>
      <scheme val="minor"/>
    </font>
    <font>
      <sz val="9"/>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rgb="FFFF66CC"/>
        <bgColor indexed="64"/>
      </patternFill>
    </fill>
    <fill>
      <patternFill patternType="solid">
        <fgColor rgb="FF00B050"/>
        <bgColor indexed="64"/>
      </patternFill>
    </fill>
    <fill>
      <patternFill patternType="solid">
        <fgColor theme="0"/>
        <bgColor indexed="64"/>
      </patternFill>
    </fill>
    <fill>
      <patternFill patternType="solid">
        <fgColor rgb="FFFFFF99"/>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118">
    <xf numFmtId="0" fontId="0" fillId="0" borderId="0" xfId="0"/>
    <xf numFmtId="0" fontId="2" fillId="0" borderId="0" xfId="0" applyFont="1"/>
    <xf numFmtId="0" fontId="1" fillId="0" borderId="0" xfId="0" applyFont="1"/>
    <xf numFmtId="0" fontId="3" fillId="0" borderId="0" xfId="0" applyFont="1" applyAlignment="1">
      <alignment wrapText="1"/>
    </xf>
    <xf numFmtId="0" fontId="3" fillId="0" borderId="0" xfId="0" applyFont="1"/>
    <xf numFmtId="0" fontId="4" fillId="0" borderId="0" xfId="0" applyFont="1"/>
    <xf numFmtId="0" fontId="4" fillId="0" borderId="0" xfId="0" applyFont="1" applyAlignment="1">
      <alignment wrapText="1"/>
    </xf>
    <xf numFmtId="14" fontId="4" fillId="0" borderId="0" xfId="0" applyNumberFormat="1" applyFont="1"/>
    <xf numFmtId="14" fontId="3" fillId="0" borderId="0" xfId="0" applyNumberFormat="1" applyFont="1"/>
    <xf numFmtId="0" fontId="0" fillId="0" borderId="0" xfId="0" applyAlignment="1">
      <alignment vertical="top"/>
    </xf>
    <xf numFmtId="0" fontId="3" fillId="0" borderId="0" xfId="0" applyFont="1" applyAlignment="1">
      <alignment vertical="top"/>
    </xf>
    <xf numFmtId="0" fontId="4" fillId="0" borderId="0" xfId="0" applyFont="1" applyAlignment="1">
      <alignment vertical="top" wrapText="1"/>
    </xf>
    <xf numFmtId="0" fontId="2" fillId="0" borderId="0" xfId="0" applyFont="1" applyAlignment="1">
      <alignment vertical="top"/>
    </xf>
    <xf numFmtId="0" fontId="1"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14" fontId="4" fillId="0" borderId="0" xfId="0" applyNumberFormat="1" applyFont="1" applyAlignment="1">
      <alignment vertical="top"/>
    </xf>
    <xf numFmtId="17" fontId="4" fillId="0" borderId="0" xfId="0" applyNumberFormat="1" applyFont="1" applyAlignment="1">
      <alignment vertical="top"/>
    </xf>
    <xf numFmtId="0" fontId="4" fillId="2" borderId="0" xfId="0" applyFont="1" applyFill="1" applyAlignment="1">
      <alignment vertical="top"/>
    </xf>
    <xf numFmtId="0" fontId="5" fillId="0" borderId="0" xfId="0" applyFont="1" applyAlignment="1">
      <alignment horizontal="left"/>
    </xf>
    <xf numFmtId="0" fontId="6" fillId="0" borderId="0" xfId="0" applyFont="1" applyAlignment="1">
      <alignment horizontal="left"/>
    </xf>
    <xf numFmtId="0" fontId="5" fillId="0" borderId="0" xfId="0" applyFont="1"/>
    <xf numFmtId="0" fontId="4" fillId="0" borderId="0" xfId="0" applyFont="1" applyAlignment="1">
      <alignment horizontal="right" vertical="top"/>
    </xf>
    <xf numFmtId="0" fontId="3" fillId="0" borderId="0" xfId="0" applyFont="1" applyAlignment="1">
      <alignment horizontal="left" vertical="top" wrapText="1"/>
    </xf>
    <xf numFmtId="0" fontId="7" fillId="0" borderId="0" xfId="0" applyFont="1" applyAlignment="1">
      <alignment vertical="top"/>
    </xf>
    <xf numFmtId="0" fontId="4" fillId="0" borderId="0" xfId="0" applyFont="1" applyAlignment="1">
      <alignment horizontal="right" vertical="top" wrapText="1"/>
    </xf>
    <xf numFmtId="14" fontId="0" fillId="0" borderId="0" xfId="0" applyNumberFormat="1" applyAlignment="1">
      <alignment vertical="top"/>
    </xf>
    <xf numFmtId="14" fontId="3" fillId="0" borderId="0" xfId="0" applyNumberFormat="1" applyFont="1" applyAlignment="1">
      <alignment vertical="top" wrapText="1"/>
    </xf>
    <xf numFmtId="0" fontId="4" fillId="0" borderId="0" xfId="0" applyFont="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4" fillId="5" borderId="0" xfId="0" applyFont="1" applyFill="1" applyAlignment="1">
      <alignment vertical="center" wrapText="1"/>
    </xf>
    <xf numFmtId="0" fontId="9"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5" fillId="0" borderId="0" xfId="0" applyFont="1" applyAlignment="1">
      <alignment vertical="top"/>
    </xf>
    <xf numFmtId="0" fontId="5" fillId="0" borderId="0" xfId="0" applyFont="1" applyAlignment="1">
      <alignment horizontal="left" vertical="top"/>
    </xf>
    <xf numFmtId="17" fontId="4" fillId="0" borderId="0" xfId="0" applyNumberFormat="1" applyFont="1"/>
    <xf numFmtId="17" fontId="10" fillId="0" borderId="0" xfId="0" applyNumberFormat="1" applyFont="1" applyAlignment="1">
      <alignment vertical="top"/>
    </xf>
    <xf numFmtId="0" fontId="4" fillId="0" borderId="0" xfId="0" applyFont="1" applyFill="1"/>
    <xf numFmtId="0" fontId="10" fillId="0" borderId="0" xfId="0" applyFont="1" applyAlignment="1">
      <alignment vertical="top" wrapText="1"/>
    </xf>
    <xf numFmtId="0" fontId="10" fillId="0" borderId="0" xfId="0" applyFont="1" applyAlignment="1">
      <alignment vertical="top"/>
    </xf>
    <xf numFmtId="14" fontId="5" fillId="0" borderId="0" xfId="0" applyNumberFormat="1" applyFont="1" applyAlignment="1">
      <alignment horizontal="left" vertical="top"/>
    </xf>
    <xf numFmtId="0" fontId="12" fillId="0" borderId="0" xfId="0" applyFont="1" applyAlignment="1">
      <alignment horizontal="left" vertical="top"/>
    </xf>
    <xf numFmtId="0" fontId="11" fillId="0" borderId="0" xfId="0" applyFont="1" applyAlignment="1">
      <alignment horizontal="right" vertical="top"/>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horizontal="left" vertical="center"/>
    </xf>
    <xf numFmtId="14" fontId="11" fillId="0" borderId="0" xfId="0" applyNumberFormat="1" applyFont="1" applyAlignment="1">
      <alignment horizontal="left" vertical="center"/>
    </xf>
    <xf numFmtId="0" fontId="13"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4" fontId="14" fillId="0" borderId="0" xfId="0" applyNumberFormat="1" applyFont="1" applyAlignment="1">
      <alignment horizontal="left" wrapText="1"/>
    </xf>
    <xf numFmtId="0" fontId="11" fillId="0" borderId="0" xfId="0" applyFont="1" applyAlignment="1">
      <alignment horizontal="left"/>
    </xf>
    <xf numFmtId="0" fontId="13" fillId="0" borderId="0" xfId="0" applyFont="1" applyAlignment="1">
      <alignment vertical="top"/>
    </xf>
    <xf numFmtId="0" fontId="14" fillId="0" borderId="0" xfId="0" applyFont="1" applyAlignment="1">
      <alignment vertical="top"/>
    </xf>
    <xf numFmtId="14" fontId="10" fillId="0" borderId="0" xfId="0" applyNumberFormat="1"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0" fontId="15" fillId="0" borderId="0" xfId="0" applyFont="1" applyAlignment="1">
      <alignment vertical="top"/>
    </xf>
    <xf numFmtId="14" fontId="11" fillId="0" borderId="0" xfId="0" applyNumberFormat="1" applyFont="1" applyAlignment="1">
      <alignment vertical="top"/>
    </xf>
    <xf numFmtId="0" fontId="4" fillId="7" borderId="0" xfId="0" applyFont="1" applyFill="1" applyAlignment="1">
      <alignment vertical="top"/>
    </xf>
    <xf numFmtId="0" fontId="0" fillId="6" borderId="1" xfId="0" applyFill="1" applyBorder="1" applyAlignment="1">
      <alignment vertical="top"/>
    </xf>
    <xf numFmtId="0" fontId="3" fillId="6" borderId="1" xfId="0" applyFont="1" applyFill="1" applyBorder="1" applyAlignment="1">
      <alignment vertical="top"/>
    </xf>
    <xf numFmtId="0" fontId="4" fillId="6" borderId="1" xfId="0" applyFont="1" applyFill="1" applyBorder="1" applyAlignment="1">
      <alignment vertical="top"/>
    </xf>
    <xf numFmtId="0" fontId="4" fillId="0" borderId="0" xfId="0" applyFont="1" applyFill="1" applyAlignment="1">
      <alignment vertical="center" wrapText="1"/>
    </xf>
    <xf numFmtId="0" fontId="16" fillId="0" borderId="0" xfId="0" applyFont="1" applyAlignment="1">
      <alignment vertical="top"/>
    </xf>
    <xf numFmtId="0" fontId="4" fillId="0" borderId="0" xfId="0" applyFont="1" applyFill="1" applyAlignment="1">
      <alignment vertical="top"/>
    </xf>
    <xf numFmtId="0" fontId="11" fillId="2" borderId="0" xfId="0" applyFont="1" applyFill="1" applyAlignment="1">
      <alignment vertical="top"/>
    </xf>
    <xf numFmtId="0" fontId="11" fillId="5" borderId="0" xfId="0" applyFont="1" applyFill="1" applyAlignment="1">
      <alignment vertical="top"/>
    </xf>
    <xf numFmtId="17" fontId="11" fillId="0" borderId="0" xfId="0" applyNumberFormat="1" applyFont="1" applyAlignment="1">
      <alignment vertical="top"/>
    </xf>
    <xf numFmtId="0" fontId="17" fillId="0" borderId="0" xfId="0" applyFont="1" applyAlignment="1">
      <alignment vertical="top"/>
    </xf>
    <xf numFmtId="0" fontId="17" fillId="0" borderId="0" xfId="0" applyFont="1" applyAlignment="1">
      <alignment vertical="top" wrapText="1"/>
    </xf>
    <xf numFmtId="0" fontId="11" fillId="3" borderId="0" xfId="0" applyFont="1" applyFill="1" applyAlignment="1">
      <alignment vertical="top"/>
    </xf>
    <xf numFmtId="0" fontId="15" fillId="6" borderId="0" xfId="0" applyFont="1" applyFill="1" applyAlignment="1">
      <alignment vertical="top" wrapText="1"/>
    </xf>
    <xf numFmtId="14" fontId="11" fillId="0" borderId="0" xfId="0" applyNumberFormat="1" applyFont="1" applyAlignment="1">
      <alignment vertical="top" wrapText="1"/>
    </xf>
    <xf numFmtId="0" fontId="18" fillId="0" borderId="0" xfId="0" applyFont="1" applyAlignment="1">
      <alignment vertical="top"/>
    </xf>
    <xf numFmtId="0" fontId="19" fillId="0" borderId="0" xfId="0" applyFont="1" applyAlignment="1">
      <alignment vertical="top"/>
    </xf>
    <xf numFmtId="0" fontId="18" fillId="6" borderId="0" xfId="0" applyFont="1" applyFill="1" applyAlignment="1">
      <alignment vertical="top"/>
    </xf>
    <xf numFmtId="14" fontId="19" fillId="0" borderId="0" xfId="0" applyNumberFormat="1" applyFont="1" applyAlignment="1">
      <alignment vertical="top"/>
    </xf>
    <xf numFmtId="17" fontId="19" fillId="0" borderId="0" xfId="0" applyNumberFormat="1" applyFont="1" applyAlignment="1">
      <alignment vertical="top"/>
    </xf>
    <xf numFmtId="0" fontId="20" fillId="0" borderId="0" xfId="0" applyFont="1" applyAlignment="1">
      <alignment vertical="top"/>
    </xf>
    <xf numFmtId="0" fontId="4" fillId="0" borderId="0" xfId="0" applyNumberFormat="1" applyFont="1" applyAlignment="1">
      <alignment vertical="top"/>
    </xf>
    <xf numFmtId="0" fontId="4" fillId="4" borderId="0" xfId="0" applyFont="1" applyFill="1"/>
    <xf numFmtId="0" fontId="4" fillId="3" borderId="0" xfId="0" applyFont="1" applyFill="1" applyAlignment="1">
      <alignment vertical="top"/>
    </xf>
    <xf numFmtId="17" fontId="4" fillId="0" borderId="0" xfId="0" applyNumberFormat="1" applyFont="1" applyFill="1" applyAlignment="1">
      <alignment vertical="top"/>
    </xf>
    <xf numFmtId="0" fontId="21" fillId="0" borderId="0" xfId="0" applyFont="1" applyFill="1" applyAlignment="1">
      <alignment vertical="top"/>
    </xf>
    <xf numFmtId="0" fontId="21" fillId="0" borderId="0" xfId="0" applyFont="1" applyAlignment="1">
      <alignment vertical="top" wrapText="1"/>
    </xf>
    <xf numFmtId="0" fontId="21" fillId="4" borderId="0" xfId="0" applyFont="1" applyFill="1" applyAlignment="1">
      <alignment vertical="top"/>
    </xf>
    <xf numFmtId="0" fontId="21" fillId="0" borderId="0" xfId="0" applyFont="1" applyAlignment="1">
      <alignment vertical="top"/>
    </xf>
    <xf numFmtId="0" fontId="21" fillId="5" borderId="0" xfId="0" applyFont="1" applyFill="1" applyAlignment="1">
      <alignment vertical="top"/>
    </xf>
    <xf numFmtId="14" fontId="21" fillId="0" borderId="0" xfId="0" applyNumberFormat="1" applyFont="1" applyAlignment="1">
      <alignment vertical="top"/>
    </xf>
    <xf numFmtId="17" fontId="21" fillId="0" borderId="0" xfId="0" applyNumberFormat="1" applyFont="1" applyAlignment="1">
      <alignment vertical="top"/>
    </xf>
    <xf numFmtId="0" fontId="22" fillId="0" borderId="0" xfId="0" applyFont="1" applyAlignment="1">
      <alignment vertical="top" wrapText="1"/>
    </xf>
    <xf numFmtId="0" fontId="21" fillId="2" borderId="0" xfId="0" applyFont="1" applyFill="1" applyAlignment="1">
      <alignment vertical="top"/>
    </xf>
    <xf numFmtId="0" fontId="21" fillId="3" borderId="0" xfId="0" applyFont="1" applyFill="1" applyAlignment="1">
      <alignment vertical="top" wrapText="1"/>
    </xf>
    <xf numFmtId="0" fontId="23" fillId="6" borderId="0" xfId="0" applyFont="1" applyFill="1" applyAlignment="1">
      <alignment vertical="top" wrapText="1"/>
    </xf>
    <xf numFmtId="14" fontId="21" fillId="0" borderId="0" xfId="0" applyNumberFormat="1" applyFont="1" applyAlignment="1">
      <alignment vertical="top" wrapText="1"/>
    </xf>
    <xf numFmtId="0" fontId="23" fillId="0" borderId="0" xfId="0" applyFont="1" applyAlignment="1">
      <alignment vertical="top"/>
    </xf>
    <xf numFmtId="0" fontId="24" fillId="0" borderId="0" xfId="0" applyFont="1" applyAlignment="1">
      <alignment vertical="top"/>
    </xf>
    <xf numFmtId="2" fontId="21" fillId="0" borderId="0" xfId="0" applyNumberFormat="1" applyFont="1" applyAlignment="1">
      <alignment vertical="top" wrapText="1"/>
    </xf>
    <xf numFmtId="0" fontId="21" fillId="3" borderId="0" xfId="0" applyFont="1" applyFill="1" applyAlignment="1">
      <alignment vertical="top"/>
    </xf>
    <xf numFmtId="0" fontId="25"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20" fillId="0" borderId="0" xfId="0" applyFont="1" applyAlignment="1">
      <alignment horizontal="right" vertical="top" wrapText="1"/>
    </xf>
    <xf numFmtId="0" fontId="20" fillId="0" borderId="0" xfId="0" applyFont="1" applyAlignment="1">
      <alignment vertical="top" wrapText="1"/>
    </xf>
    <xf numFmtId="0" fontId="28" fillId="0" borderId="0" xfId="0" applyFont="1" applyAlignment="1">
      <alignment vertical="top"/>
    </xf>
    <xf numFmtId="14" fontId="20" fillId="0" borderId="0" xfId="0" applyNumberFormat="1" applyFont="1" applyAlignment="1">
      <alignment vertical="top"/>
    </xf>
    <xf numFmtId="17" fontId="20" fillId="0" borderId="0" xfId="0" applyNumberFormat="1" applyFont="1" applyAlignment="1">
      <alignment vertical="top"/>
    </xf>
    <xf numFmtId="0" fontId="20" fillId="0" borderId="0" xfId="0" applyFont="1" applyAlignment="1">
      <alignment horizontal="right" vertical="top"/>
    </xf>
    <xf numFmtId="0" fontId="20" fillId="0" borderId="0" xfId="0" applyFont="1" applyFill="1" applyAlignment="1">
      <alignment vertical="top"/>
    </xf>
    <xf numFmtId="0" fontId="29" fillId="0" borderId="0" xfId="0" applyFont="1" applyAlignment="1">
      <alignment vertical="top"/>
    </xf>
    <xf numFmtId="0" fontId="5" fillId="0" borderId="0" xfId="0" applyFont="1" applyAlignment="1">
      <alignment horizontal="left"/>
    </xf>
    <xf numFmtId="0" fontId="8" fillId="0" borderId="0" xfId="0" applyFont="1" applyAlignment="1">
      <alignment horizontal="left" vertical="center"/>
    </xf>
    <xf numFmtId="0" fontId="1" fillId="0" borderId="0" xfId="0" applyFont="1" applyAlignment="1">
      <alignment horizontal="center" vertical="top" wrapText="1"/>
    </xf>
    <xf numFmtId="0" fontId="10" fillId="0" borderId="0" xfId="0" applyFont="1" applyAlignment="1">
      <alignment horizontal="left" vertical="center" wrapText="1"/>
    </xf>
    <xf numFmtId="17" fontId="10" fillId="0" borderId="0" xfId="0" applyNumberFormat="1" applyFont="1" applyAlignment="1">
      <alignment horizontal="center" vertical="center" wrapText="1"/>
    </xf>
  </cellXfs>
  <cellStyles count="1">
    <cellStyle name="Normal" xfId="0" builtinId="0"/>
  </cellStyles>
  <dxfs count="21">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s>
  <tableStyles count="0" defaultTableStyle="TableStyleMedium9" defaultPivotStyle="PivotStyleLight16"/>
  <colors>
    <mruColors>
      <color rgb="FF66FF33"/>
      <color rgb="FFFF66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haron McMeekin" id="{999A824D-7024-42D3-9C91-801C8E723771}" userId="5df6dc3f0c22f26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8" dT="2020-08-27T13:55:21.25" personId="{999A824D-7024-42D3-9C91-801C8E723771}" id="{37F8850E-B55A-4AB7-9710-6EF510E2485B}">
    <text>Consider combining WD11, 12, and 15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tabSelected="1" zoomScaleNormal="100" workbookViewId="0">
      <selection activeCell="J7" sqref="J7"/>
    </sheetView>
  </sheetViews>
  <sheetFormatPr defaultRowHeight="15" x14ac:dyDescent="0.25"/>
  <cols>
    <col min="2" max="2" width="6.140625" customWidth="1"/>
    <col min="3" max="3" width="44.140625" customWidth="1"/>
    <col min="4" max="4" width="28" customWidth="1"/>
    <col min="5" max="5" width="30.85546875" customWidth="1"/>
    <col min="6" max="6" width="18" customWidth="1"/>
    <col min="7" max="7" width="34.42578125" customWidth="1"/>
    <col min="8" max="8" width="4.85546875" style="2" customWidth="1"/>
    <col min="9" max="9" width="5.5703125" customWidth="1"/>
    <col min="10" max="10" width="6.42578125" customWidth="1"/>
    <col min="11" max="11" width="13" customWidth="1"/>
    <col min="12" max="12" width="11.85546875" customWidth="1"/>
    <col min="13" max="13" width="10.7109375" customWidth="1"/>
    <col min="14" max="14" width="8.42578125" customWidth="1"/>
    <col min="15" max="15" width="8.85546875" customWidth="1"/>
    <col min="16" max="16" width="15" bestFit="1" customWidth="1"/>
    <col min="17" max="18" width="9" bestFit="1" customWidth="1"/>
  </cols>
  <sheetData>
    <row r="1" spans="1:19" ht="31.5" x14ac:dyDescent="0.5">
      <c r="B1" s="1" t="s">
        <v>449</v>
      </c>
    </row>
    <row r="2" spans="1:19" ht="23.25" x14ac:dyDescent="0.35">
      <c r="B2" s="113" t="s">
        <v>435</v>
      </c>
      <c r="C2" s="113"/>
      <c r="D2" s="113"/>
      <c r="E2" s="113"/>
      <c r="F2" s="113"/>
      <c r="G2" s="113"/>
      <c r="H2" s="113"/>
      <c r="I2" s="113"/>
      <c r="J2" s="113"/>
      <c r="K2" s="113"/>
      <c r="L2" s="113"/>
      <c r="M2" s="113"/>
    </row>
    <row r="3" spans="1:19" s="20" customFormat="1" ht="23.25" x14ac:dyDescent="0.35">
      <c r="B3" s="113" t="s">
        <v>434</v>
      </c>
      <c r="C3" s="113"/>
      <c r="D3" s="113"/>
      <c r="E3" s="113"/>
      <c r="F3" s="113"/>
      <c r="G3" s="113"/>
      <c r="H3" s="113"/>
      <c r="I3" s="113"/>
      <c r="J3" s="113"/>
      <c r="K3" s="113"/>
      <c r="L3" s="113"/>
      <c r="M3" s="113"/>
    </row>
    <row r="4" spans="1:19" s="10" customFormat="1" ht="22.5" x14ac:dyDescent="0.25">
      <c r="A4" s="14" t="s">
        <v>16</v>
      </c>
      <c r="B4" s="14" t="s">
        <v>82</v>
      </c>
      <c r="C4" s="10" t="s">
        <v>0</v>
      </c>
      <c r="D4" s="10" t="s">
        <v>3</v>
      </c>
      <c r="E4" s="10" t="s">
        <v>56</v>
      </c>
      <c r="F4" s="10" t="s">
        <v>2</v>
      </c>
      <c r="G4" s="14" t="s">
        <v>224</v>
      </c>
      <c r="H4" s="10" t="s">
        <v>225</v>
      </c>
      <c r="I4" s="14" t="s">
        <v>228</v>
      </c>
      <c r="J4" s="14" t="s">
        <v>19</v>
      </c>
      <c r="K4" s="14" t="s">
        <v>229</v>
      </c>
      <c r="L4" s="14" t="s">
        <v>231</v>
      </c>
      <c r="M4" s="14" t="s">
        <v>234</v>
      </c>
      <c r="N4" s="14" t="s">
        <v>232</v>
      </c>
      <c r="O4" s="14" t="s">
        <v>233</v>
      </c>
    </row>
    <row r="5" spans="1:19" s="5" customFormat="1" ht="11.25" x14ac:dyDescent="0.2">
      <c r="A5" s="5">
        <v>2</v>
      </c>
      <c r="C5" s="5" t="s">
        <v>132</v>
      </c>
      <c r="D5" s="5" t="s">
        <v>226</v>
      </c>
      <c r="E5" s="5" t="s">
        <v>130</v>
      </c>
      <c r="F5" s="5" t="s">
        <v>131</v>
      </c>
      <c r="G5" s="5" t="s">
        <v>437</v>
      </c>
      <c r="H5" s="5">
        <v>4</v>
      </c>
      <c r="I5" s="5">
        <v>4</v>
      </c>
      <c r="J5" s="39">
        <v>16</v>
      </c>
      <c r="K5" s="5" t="s">
        <v>60</v>
      </c>
      <c r="L5" s="5" t="s">
        <v>425</v>
      </c>
      <c r="M5" s="37">
        <v>42522</v>
      </c>
      <c r="N5" s="37">
        <v>44075</v>
      </c>
      <c r="O5" s="37">
        <v>44531</v>
      </c>
    </row>
    <row r="6" spans="1:19" s="5" customFormat="1" ht="11.25" x14ac:dyDescent="0.2">
      <c r="A6" s="5">
        <v>3</v>
      </c>
      <c r="C6" s="5" t="s">
        <v>455</v>
      </c>
      <c r="D6" s="5" t="s">
        <v>227</v>
      </c>
      <c r="E6" s="83" t="s">
        <v>58</v>
      </c>
      <c r="F6" s="5" t="s">
        <v>131</v>
      </c>
      <c r="G6" s="5" t="s">
        <v>430</v>
      </c>
      <c r="H6" s="5">
        <v>3</v>
      </c>
      <c r="I6" s="5">
        <v>3</v>
      </c>
      <c r="J6" s="39">
        <f>H6*I6</f>
        <v>9</v>
      </c>
      <c r="K6" s="6" t="s">
        <v>453</v>
      </c>
      <c r="L6" s="37">
        <v>43525</v>
      </c>
      <c r="M6" s="37">
        <v>43344</v>
      </c>
      <c r="N6" s="37">
        <v>44136</v>
      </c>
      <c r="O6" s="37">
        <v>44531</v>
      </c>
    </row>
    <row r="7" spans="1:19" s="5" customFormat="1" ht="11.25" x14ac:dyDescent="0.2">
      <c r="A7" s="5">
        <v>4</v>
      </c>
      <c r="C7" s="5" t="s">
        <v>251</v>
      </c>
      <c r="D7" s="5" t="s">
        <v>252</v>
      </c>
      <c r="E7" s="5" t="s">
        <v>130</v>
      </c>
      <c r="F7" s="5" t="s">
        <v>131</v>
      </c>
      <c r="G7" s="5" t="s">
        <v>253</v>
      </c>
      <c r="H7" s="5">
        <v>3</v>
      </c>
      <c r="I7" s="5">
        <v>4</v>
      </c>
      <c r="J7" s="39">
        <f>H7*I7</f>
        <v>12</v>
      </c>
      <c r="K7" s="5" t="s">
        <v>230</v>
      </c>
      <c r="L7" s="37">
        <v>43525</v>
      </c>
      <c r="M7" s="37">
        <v>43344</v>
      </c>
      <c r="N7" s="37">
        <v>44136</v>
      </c>
      <c r="O7" s="37">
        <v>44531</v>
      </c>
    </row>
    <row r="8" spans="1:19" s="5" customFormat="1" ht="11.25" x14ac:dyDescent="0.2">
      <c r="A8" s="5">
        <v>5</v>
      </c>
      <c r="C8" s="5" t="s">
        <v>431</v>
      </c>
      <c r="D8" s="5" t="s">
        <v>252</v>
      </c>
      <c r="E8" s="5" t="s">
        <v>130</v>
      </c>
      <c r="F8" s="5" t="s">
        <v>436</v>
      </c>
      <c r="G8" s="5" t="s">
        <v>432</v>
      </c>
      <c r="H8" s="5">
        <v>3</v>
      </c>
      <c r="I8" s="5">
        <v>4</v>
      </c>
      <c r="J8" s="39">
        <f>H8*I8</f>
        <v>12</v>
      </c>
      <c r="K8" s="5" t="s">
        <v>230</v>
      </c>
      <c r="L8" s="37">
        <v>44805</v>
      </c>
      <c r="M8" s="37">
        <v>44440</v>
      </c>
      <c r="N8" s="37">
        <v>44440</v>
      </c>
      <c r="O8" s="37">
        <v>44531</v>
      </c>
    </row>
    <row r="9" spans="1:19" s="19" customFormat="1" ht="23.25" x14ac:dyDescent="0.35">
      <c r="B9" s="21" t="s">
        <v>207</v>
      </c>
      <c r="C9" s="21"/>
      <c r="D9" s="21"/>
    </row>
    <row r="10" spans="1:19" s="9" customFormat="1" ht="102" customHeight="1" x14ac:dyDescent="0.25">
      <c r="A10" s="11" t="s">
        <v>146</v>
      </c>
      <c r="B10" s="11" t="s">
        <v>140</v>
      </c>
      <c r="C10" s="11" t="s">
        <v>421</v>
      </c>
      <c r="D10" s="11" t="s">
        <v>164</v>
      </c>
      <c r="E10" s="84" t="s">
        <v>422</v>
      </c>
      <c r="F10" s="15" t="s">
        <v>173</v>
      </c>
      <c r="G10" s="11" t="s">
        <v>423</v>
      </c>
      <c r="H10" s="15">
        <v>4</v>
      </c>
      <c r="I10" s="15">
        <v>3</v>
      </c>
      <c r="J10" s="15">
        <f>I10*H10</f>
        <v>12</v>
      </c>
      <c r="K10" s="11" t="s">
        <v>450</v>
      </c>
      <c r="L10" s="15" t="s">
        <v>92</v>
      </c>
      <c r="M10" s="16">
        <v>43171</v>
      </c>
      <c r="N10" s="17">
        <v>44348</v>
      </c>
      <c r="O10" s="85">
        <v>44501</v>
      </c>
      <c r="R10" s="17">
        <v>43617</v>
      </c>
      <c r="S10" s="15" t="s">
        <v>330</v>
      </c>
    </row>
    <row r="11" spans="1:19" s="36" customFormat="1" ht="23.25" x14ac:dyDescent="0.25">
      <c r="B11" s="35" t="s">
        <v>85</v>
      </c>
      <c r="C11" s="35"/>
      <c r="D11" s="35"/>
      <c r="M11" s="42"/>
      <c r="N11" s="42"/>
      <c r="O11" s="85"/>
    </row>
    <row r="12" spans="1:19" s="15" customFormat="1" ht="35.25" customHeight="1" x14ac:dyDescent="0.25">
      <c r="A12" s="41" t="s">
        <v>236</v>
      </c>
      <c r="B12" s="41" t="s">
        <v>246</v>
      </c>
      <c r="C12" s="40" t="s">
        <v>247</v>
      </c>
      <c r="D12" s="40" t="s">
        <v>248</v>
      </c>
      <c r="E12" s="84" t="s">
        <v>422</v>
      </c>
      <c r="F12" s="11" t="s">
        <v>105</v>
      </c>
      <c r="G12" s="40" t="s">
        <v>249</v>
      </c>
      <c r="H12" s="41">
        <v>3</v>
      </c>
      <c r="I12" s="41">
        <v>3</v>
      </c>
      <c r="J12" s="15">
        <f>H12*I12</f>
        <v>9</v>
      </c>
      <c r="K12" s="11" t="s">
        <v>452</v>
      </c>
      <c r="L12" s="40" t="s">
        <v>424</v>
      </c>
      <c r="M12" s="56">
        <v>43619</v>
      </c>
      <c r="N12" s="38">
        <v>44348</v>
      </c>
      <c r="O12" s="85">
        <v>44501</v>
      </c>
    </row>
    <row r="13" spans="1:19" s="9" customFormat="1" ht="23.25" x14ac:dyDescent="0.25">
      <c r="B13" s="35" t="s">
        <v>222</v>
      </c>
      <c r="M13" s="16"/>
      <c r="N13" s="82"/>
      <c r="O13" s="16"/>
    </row>
    <row r="14" spans="1:19" s="9" customFormat="1" x14ac:dyDescent="0.25">
      <c r="B14" s="15" t="s">
        <v>433</v>
      </c>
      <c r="M14" s="16"/>
      <c r="N14" s="82"/>
      <c r="O14" s="16"/>
    </row>
    <row r="15" spans="1:19" s="9" customFormat="1" ht="23.25" x14ac:dyDescent="0.25">
      <c r="B15" s="35" t="s">
        <v>223</v>
      </c>
      <c r="M15" s="16"/>
      <c r="N15" s="82"/>
      <c r="O15" s="16"/>
    </row>
    <row r="16" spans="1:19" s="15" customFormat="1" ht="129" customHeight="1" x14ac:dyDescent="0.25">
      <c r="A16" s="10" t="s">
        <v>427</v>
      </c>
      <c r="B16" s="25" t="s">
        <v>203</v>
      </c>
      <c r="C16" s="11" t="s">
        <v>300</v>
      </c>
      <c r="D16" s="11" t="s">
        <v>99</v>
      </c>
      <c r="E16" s="18" t="s">
        <v>158</v>
      </c>
      <c r="F16" s="15" t="s">
        <v>428</v>
      </c>
      <c r="G16" s="11" t="s">
        <v>429</v>
      </c>
      <c r="H16" s="15">
        <v>3</v>
      </c>
      <c r="I16" s="15">
        <v>4</v>
      </c>
      <c r="J16" s="15">
        <f t="shared" ref="J16" si="0">H16*I16</f>
        <v>12</v>
      </c>
      <c r="K16" s="11" t="s">
        <v>451</v>
      </c>
      <c r="L16" s="11" t="s">
        <v>5</v>
      </c>
      <c r="M16" s="16">
        <v>40140</v>
      </c>
      <c r="N16" s="17">
        <v>44348</v>
      </c>
      <c r="O16" s="85">
        <v>44501</v>
      </c>
    </row>
    <row r="17" spans="4:5" x14ac:dyDescent="0.25">
      <c r="D17" s="41"/>
      <c r="E17" s="40"/>
    </row>
  </sheetData>
  <mergeCells count="2">
    <mergeCell ref="B3:M3"/>
    <mergeCell ref="B2:M2"/>
  </mergeCells>
  <phoneticPr fontId="10" type="noConversion"/>
  <conditionalFormatting sqref="H9">
    <cfRule type="colorScale" priority="55">
      <colorScale>
        <cfvo type="min"/>
        <cfvo type="percentile" val="50"/>
        <cfvo type="max"/>
        <color rgb="FF92D050"/>
        <color rgb="FFFFEB84"/>
        <color rgb="FFFF0000"/>
      </colorScale>
    </cfRule>
  </conditionalFormatting>
  <conditionalFormatting sqref="J4:J6 J8:J16">
    <cfRule type="colorScale" priority="23">
      <colorScale>
        <cfvo type="num" val="1"/>
        <cfvo type="num" val="25"/>
        <color rgb="FF66FF33"/>
        <color rgb="FFFF0000"/>
      </colorScale>
    </cfRule>
  </conditionalFormatting>
  <conditionalFormatting sqref="J8:J9 J5:J6 J11:J16">
    <cfRule type="colorScale" priority="15">
      <colorScale>
        <cfvo type="num" val="0"/>
        <cfvo type="num" val="25"/>
        <color rgb="FF66FF33"/>
        <color rgb="FFFF0000"/>
      </colorScale>
    </cfRule>
  </conditionalFormatting>
  <conditionalFormatting sqref="J10">
    <cfRule type="colorScale" priority="6">
      <colorScale>
        <cfvo type="num" val="25"/>
        <cfvo type="max"/>
        <color rgb="FFFF0000"/>
        <color rgb="FF66FF33"/>
      </colorScale>
    </cfRule>
    <cfRule type="colorScale" priority="10">
      <colorScale>
        <cfvo type="min"/>
        <cfvo type="percentile" val="50"/>
        <cfvo type="max"/>
        <color rgb="FF63BE7B"/>
        <color rgb="FFFFEB84"/>
        <color rgb="FFF8696B"/>
      </colorScale>
    </cfRule>
  </conditionalFormatting>
  <conditionalFormatting sqref="J5:J6 J8:J16">
    <cfRule type="colorScale" priority="4">
      <colorScale>
        <cfvo type="num" val="0"/>
        <cfvo type="percentile" val="50"/>
        <cfvo type="num" val="25"/>
        <color rgb="FF66FF33"/>
        <color rgb="FFFFFF00"/>
        <color rgb="FFFF0000"/>
      </colorScale>
    </cfRule>
  </conditionalFormatting>
  <conditionalFormatting sqref="J7">
    <cfRule type="colorScale" priority="3">
      <colorScale>
        <cfvo type="num" val="1"/>
        <cfvo type="num" val="25"/>
        <color rgb="FF66FF33"/>
        <color rgb="FFFF0000"/>
      </colorScale>
    </cfRule>
  </conditionalFormatting>
  <conditionalFormatting sqref="J7">
    <cfRule type="colorScale" priority="2">
      <colorScale>
        <cfvo type="num" val="0"/>
        <cfvo type="num" val="25"/>
        <color rgb="FF66FF33"/>
        <color rgb="FFFF0000"/>
      </colorScale>
    </cfRule>
  </conditionalFormatting>
  <conditionalFormatting sqref="J7">
    <cfRule type="colorScale" priority="1">
      <colorScale>
        <cfvo type="num" val="0"/>
        <cfvo type="percentile" val="50"/>
        <cfvo type="num" val="25"/>
        <color rgb="FF66FF33"/>
        <color rgb="FFFFFF00"/>
        <color rgb="FFFF0000"/>
      </colorScale>
    </cfRule>
  </conditionalFormatting>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4C6C-D671-41BF-8A17-FE2818B20D3D}">
  <dimension ref="A1:T23"/>
  <sheetViews>
    <sheetView zoomScale="85" zoomScaleNormal="85" workbookViewId="0">
      <pane xSplit="3" ySplit="1" topLeftCell="D2" activePane="bottomRight" state="frozen"/>
      <selection pane="topRight" activeCell="D1" sqref="D1"/>
      <selection pane="bottomLeft" activeCell="A2" sqref="A2"/>
      <selection pane="bottomRight" activeCell="C4" sqref="C4"/>
    </sheetView>
  </sheetViews>
  <sheetFormatPr defaultRowHeight="15" x14ac:dyDescent="0.25"/>
  <cols>
    <col min="1" max="1" width="6" customWidth="1"/>
    <col min="2" max="2" width="4.5703125" customWidth="1"/>
    <col min="3" max="3" width="26" customWidth="1"/>
    <col min="4" max="4" width="11.85546875" customWidth="1"/>
    <col min="5" max="5" width="23" customWidth="1"/>
    <col min="6" max="8" width="7" customWidth="1"/>
    <col min="9" max="9" width="25.5703125" customWidth="1"/>
    <col min="10" max="10" width="6" customWidth="1"/>
    <col min="11" max="13" width="7" customWidth="1"/>
    <col min="16" max="16" width="10.85546875" bestFit="1" customWidth="1"/>
    <col min="17" max="17" width="9.42578125" bestFit="1" customWidth="1"/>
    <col min="19" max="19" width="35.42578125" style="5" customWidth="1"/>
  </cols>
  <sheetData>
    <row r="1" spans="1:19" ht="45" x14ac:dyDescent="0.25">
      <c r="A1" s="114" t="s">
        <v>138</v>
      </c>
      <c r="B1" s="114"/>
      <c r="C1" s="114"/>
      <c r="D1" s="114"/>
      <c r="E1" s="114"/>
      <c r="F1" s="11" t="s">
        <v>102</v>
      </c>
      <c r="G1" s="9"/>
      <c r="H1" s="9"/>
      <c r="I1" s="9"/>
      <c r="J1" s="9"/>
      <c r="K1" s="11" t="s">
        <v>102</v>
      </c>
      <c r="L1" s="9"/>
      <c r="M1" s="13"/>
      <c r="N1" s="9"/>
      <c r="O1" s="9"/>
      <c r="P1" s="9"/>
      <c r="Q1" s="26"/>
      <c r="R1" s="9"/>
      <c r="S1" s="5" t="s">
        <v>327</v>
      </c>
    </row>
    <row r="2" spans="1:19" ht="33.75" x14ac:dyDescent="0.25">
      <c r="A2" s="23" t="s">
        <v>16</v>
      </c>
      <c r="B2" s="23" t="s">
        <v>134</v>
      </c>
      <c r="C2" s="10" t="s">
        <v>0</v>
      </c>
      <c r="D2" s="10" t="s">
        <v>56</v>
      </c>
      <c r="E2" s="10" t="s">
        <v>3</v>
      </c>
      <c r="F2" s="14" t="s">
        <v>13</v>
      </c>
      <c r="G2" s="14" t="s">
        <v>14</v>
      </c>
      <c r="H2" s="14" t="s">
        <v>15</v>
      </c>
      <c r="I2" s="10" t="s">
        <v>1</v>
      </c>
      <c r="J2" s="10" t="s">
        <v>2</v>
      </c>
      <c r="K2" s="14" t="s">
        <v>17</v>
      </c>
      <c r="L2" s="14" t="s">
        <v>18</v>
      </c>
      <c r="M2" s="14" t="s">
        <v>19</v>
      </c>
      <c r="N2" s="14" t="s">
        <v>62</v>
      </c>
      <c r="O2" s="14" t="s">
        <v>20</v>
      </c>
      <c r="P2" s="14" t="s">
        <v>21</v>
      </c>
      <c r="Q2" s="27" t="s">
        <v>23</v>
      </c>
      <c r="R2" s="14" t="s">
        <v>22</v>
      </c>
    </row>
    <row r="3" spans="1:19" ht="135.75" customHeight="1" x14ac:dyDescent="0.25">
      <c r="A3" s="28" t="s">
        <v>146</v>
      </c>
      <c r="B3" s="28" t="s">
        <v>139</v>
      </c>
      <c r="C3" s="28" t="s">
        <v>412</v>
      </c>
      <c r="D3" s="30" t="s">
        <v>159</v>
      </c>
      <c r="E3" s="11" t="s">
        <v>163</v>
      </c>
      <c r="F3" s="15">
        <v>3</v>
      </c>
      <c r="G3" s="15">
        <v>5</v>
      </c>
      <c r="H3" s="15">
        <f t="shared" ref="H3:H14" si="0">G3*F3</f>
        <v>15</v>
      </c>
      <c r="I3" s="11" t="s">
        <v>169</v>
      </c>
      <c r="J3" s="15" t="s">
        <v>173</v>
      </c>
      <c r="K3" s="81">
        <v>4</v>
      </c>
      <c r="L3" s="81">
        <v>3</v>
      </c>
      <c r="M3" s="10">
        <f t="shared" ref="M3:M14" si="1">L3*K3</f>
        <v>12</v>
      </c>
      <c r="N3" s="11" t="s">
        <v>450</v>
      </c>
      <c r="O3" s="15" t="s">
        <v>178</v>
      </c>
      <c r="P3" s="16">
        <v>40122</v>
      </c>
      <c r="Q3" s="17">
        <v>43891</v>
      </c>
      <c r="R3" s="17"/>
      <c r="S3" s="5" t="s">
        <v>420</v>
      </c>
    </row>
    <row r="4" spans="1:19" ht="137.25" customHeight="1" x14ac:dyDescent="0.25">
      <c r="A4" s="28" t="s">
        <v>142</v>
      </c>
      <c r="B4" s="28" t="s">
        <v>149</v>
      </c>
      <c r="C4" s="28" t="s">
        <v>351</v>
      </c>
      <c r="D4" s="29" t="s">
        <v>158</v>
      </c>
      <c r="E4" s="11" t="s">
        <v>162</v>
      </c>
      <c r="F4" s="15">
        <v>3</v>
      </c>
      <c r="G4" s="15">
        <v>4</v>
      </c>
      <c r="H4" s="15">
        <f t="shared" si="0"/>
        <v>12</v>
      </c>
      <c r="I4" s="11" t="s">
        <v>345</v>
      </c>
      <c r="J4" s="15" t="s">
        <v>86</v>
      </c>
      <c r="K4" s="15">
        <v>2</v>
      </c>
      <c r="L4" s="15">
        <v>4</v>
      </c>
      <c r="M4" s="10">
        <f t="shared" si="1"/>
        <v>8</v>
      </c>
      <c r="N4" s="11" t="s">
        <v>338</v>
      </c>
      <c r="O4" s="15" t="s">
        <v>177</v>
      </c>
      <c r="P4" s="16">
        <v>43171</v>
      </c>
      <c r="Q4" s="17">
        <v>43891</v>
      </c>
      <c r="R4" s="17"/>
      <c r="S4" s="5" t="s">
        <v>352</v>
      </c>
    </row>
    <row r="5" spans="1:19" ht="98.25" customHeight="1" x14ac:dyDescent="0.25">
      <c r="A5" s="28" t="s">
        <v>155</v>
      </c>
      <c r="B5" s="28" t="s">
        <v>152</v>
      </c>
      <c r="C5" s="28" t="s">
        <v>339</v>
      </c>
      <c r="D5" s="31" t="s">
        <v>161</v>
      </c>
      <c r="E5" s="11" t="s">
        <v>340</v>
      </c>
      <c r="F5" s="15">
        <v>4</v>
      </c>
      <c r="G5" s="15">
        <v>3</v>
      </c>
      <c r="H5" s="15">
        <f t="shared" si="0"/>
        <v>12</v>
      </c>
      <c r="I5" s="11" t="s">
        <v>355</v>
      </c>
      <c r="J5" s="15" t="s">
        <v>86</v>
      </c>
      <c r="K5" s="15">
        <v>2</v>
      </c>
      <c r="L5" s="15">
        <v>4</v>
      </c>
      <c r="M5" s="10">
        <f t="shared" si="1"/>
        <v>8</v>
      </c>
      <c r="N5" s="11" t="s">
        <v>354</v>
      </c>
      <c r="O5" s="11" t="s">
        <v>177</v>
      </c>
      <c r="P5" s="16">
        <v>42867</v>
      </c>
      <c r="Q5" s="17">
        <v>43891</v>
      </c>
      <c r="R5" s="17"/>
      <c r="S5" s="5" t="s">
        <v>353</v>
      </c>
    </row>
    <row r="6" spans="1:19" ht="75.75" customHeight="1" x14ac:dyDescent="0.25">
      <c r="A6" s="28" t="s">
        <v>147</v>
      </c>
      <c r="B6" s="28" t="s">
        <v>139</v>
      </c>
      <c r="C6" s="28" t="s">
        <v>328</v>
      </c>
      <c r="D6" s="30" t="s">
        <v>159</v>
      </c>
      <c r="E6" s="11" t="s">
        <v>341</v>
      </c>
      <c r="F6" s="15">
        <v>3</v>
      </c>
      <c r="G6" s="15">
        <v>4</v>
      </c>
      <c r="H6" s="15">
        <f t="shared" si="0"/>
        <v>12</v>
      </c>
      <c r="I6" s="11" t="s">
        <v>170</v>
      </c>
      <c r="J6" s="15" t="s">
        <v>173</v>
      </c>
      <c r="K6" s="15">
        <v>2</v>
      </c>
      <c r="L6" s="15">
        <v>3</v>
      </c>
      <c r="M6" s="10">
        <f t="shared" si="1"/>
        <v>6</v>
      </c>
      <c r="N6" s="11" t="s">
        <v>344</v>
      </c>
      <c r="O6" s="15" t="s">
        <v>92</v>
      </c>
      <c r="P6" s="16">
        <v>43171</v>
      </c>
      <c r="Q6" s="17">
        <v>43891</v>
      </c>
      <c r="R6" s="17"/>
    </row>
    <row r="7" spans="1:19" ht="69.75" customHeight="1" x14ac:dyDescent="0.25">
      <c r="A7" s="28" t="s">
        <v>153</v>
      </c>
      <c r="B7" s="28" t="s">
        <v>152</v>
      </c>
      <c r="C7" s="28" t="s">
        <v>329</v>
      </c>
      <c r="D7" s="30" t="s">
        <v>159</v>
      </c>
      <c r="E7" s="11" t="s">
        <v>165</v>
      </c>
      <c r="F7" s="15">
        <v>2</v>
      </c>
      <c r="G7" s="15">
        <v>5</v>
      </c>
      <c r="H7" s="15">
        <f t="shared" si="0"/>
        <v>10</v>
      </c>
      <c r="I7" s="11" t="s">
        <v>343</v>
      </c>
      <c r="J7" s="15" t="s">
        <v>173</v>
      </c>
      <c r="K7" s="15">
        <v>2</v>
      </c>
      <c r="L7" s="15">
        <v>3</v>
      </c>
      <c r="M7" s="10">
        <f t="shared" si="1"/>
        <v>6</v>
      </c>
      <c r="N7" s="11" t="s">
        <v>342</v>
      </c>
      <c r="O7" s="15" t="s">
        <v>177</v>
      </c>
      <c r="P7" s="16">
        <v>40122</v>
      </c>
      <c r="Q7" s="17">
        <v>43891</v>
      </c>
      <c r="R7" s="17"/>
    </row>
    <row r="8" spans="1:19" ht="67.5" x14ac:dyDescent="0.25">
      <c r="A8" s="28" t="s">
        <v>144</v>
      </c>
      <c r="B8" s="28" t="s">
        <v>139</v>
      </c>
      <c r="C8" s="28" t="s">
        <v>346</v>
      </c>
      <c r="D8" s="29" t="s">
        <v>158</v>
      </c>
      <c r="E8" s="11" t="s">
        <v>96</v>
      </c>
      <c r="F8" s="15">
        <v>3</v>
      </c>
      <c r="G8" s="15">
        <v>2</v>
      </c>
      <c r="H8" s="15">
        <f t="shared" si="0"/>
        <v>6</v>
      </c>
      <c r="I8" s="11" t="s">
        <v>168</v>
      </c>
      <c r="J8" s="15" t="s">
        <v>173</v>
      </c>
      <c r="K8" s="15">
        <v>3</v>
      </c>
      <c r="L8" s="15">
        <v>2</v>
      </c>
      <c r="M8" s="10">
        <f t="shared" si="1"/>
        <v>6</v>
      </c>
      <c r="N8" s="11" t="s">
        <v>95</v>
      </c>
      <c r="O8" s="15" t="s">
        <v>177</v>
      </c>
      <c r="P8" s="16">
        <v>42461</v>
      </c>
      <c r="Q8" s="17">
        <v>43891</v>
      </c>
      <c r="R8" s="17"/>
    </row>
    <row r="9" spans="1:19" ht="56.25" x14ac:dyDescent="0.25">
      <c r="A9" s="28" t="s">
        <v>148</v>
      </c>
      <c r="B9" s="28" t="s">
        <v>139</v>
      </c>
      <c r="C9" s="28" t="s">
        <v>150</v>
      </c>
      <c r="D9" s="30" t="s">
        <v>159</v>
      </c>
      <c r="E9" s="11" t="s">
        <v>72</v>
      </c>
      <c r="F9" s="15">
        <v>2</v>
      </c>
      <c r="G9" s="15">
        <v>3</v>
      </c>
      <c r="H9" s="15">
        <f t="shared" si="0"/>
        <v>6</v>
      </c>
      <c r="I9" s="11" t="s">
        <v>8</v>
      </c>
      <c r="J9" s="15" t="s">
        <v>173</v>
      </c>
      <c r="K9" s="15">
        <v>2</v>
      </c>
      <c r="L9" s="15">
        <v>3</v>
      </c>
      <c r="M9" s="10">
        <f t="shared" si="1"/>
        <v>6</v>
      </c>
      <c r="N9" s="11" t="s">
        <v>174</v>
      </c>
      <c r="O9" s="15" t="s">
        <v>177</v>
      </c>
      <c r="P9" s="16">
        <v>40122</v>
      </c>
      <c r="Q9" s="17">
        <v>43891</v>
      </c>
      <c r="R9" s="17"/>
      <c r="S9" s="5" t="s">
        <v>420</v>
      </c>
    </row>
    <row r="10" spans="1:19" ht="45" x14ac:dyDescent="0.25">
      <c r="A10" s="28" t="s">
        <v>154</v>
      </c>
      <c r="B10" s="28" t="s">
        <v>152</v>
      </c>
      <c r="C10" s="28" t="s">
        <v>71</v>
      </c>
      <c r="D10" s="29" t="s">
        <v>158</v>
      </c>
      <c r="E10" s="11" t="s">
        <v>166</v>
      </c>
      <c r="F10" s="15">
        <v>2</v>
      </c>
      <c r="G10" s="15">
        <v>3</v>
      </c>
      <c r="H10" s="15">
        <f t="shared" si="0"/>
        <v>6</v>
      </c>
      <c r="I10" s="11" t="s">
        <v>55</v>
      </c>
      <c r="J10" s="15" t="s">
        <v>173</v>
      </c>
      <c r="K10" s="15">
        <v>2</v>
      </c>
      <c r="L10" s="15">
        <v>3</v>
      </c>
      <c r="M10" s="10">
        <f t="shared" si="1"/>
        <v>6</v>
      </c>
      <c r="N10" s="11" t="s">
        <v>175</v>
      </c>
      <c r="O10" s="15" t="s">
        <v>177</v>
      </c>
      <c r="P10" s="16">
        <v>40360</v>
      </c>
      <c r="Q10" s="17">
        <v>43891</v>
      </c>
      <c r="R10" s="17"/>
    </row>
    <row r="11" spans="1:19" ht="57.75" customHeight="1" x14ac:dyDescent="0.25">
      <c r="A11" s="65" t="s">
        <v>156</v>
      </c>
      <c r="B11" s="28" t="s">
        <v>141</v>
      </c>
      <c r="C11" s="28" t="s">
        <v>347</v>
      </c>
      <c r="D11" s="30" t="s">
        <v>159</v>
      </c>
      <c r="E11" s="11" t="s">
        <v>165</v>
      </c>
      <c r="F11" s="15">
        <v>3</v>
      </c>
      <c r="G11" s="15">
        <v>3</v>
      </c>
      <c r="H11" s="15">
        <f t="shared" si="0"/>
        <v>9</v>
      </c>
      <c r="I11" s="11" t="s">
        <v>171</v>
      </c>
      <c r="J11" s="15" t="s">
        <v>86</v>
      </c>
      <c r="K11" s="15">
        <v>2</v>
      </c>
      <c r="L11" s="15">
        <v>3</v>
      </c>
      <c r="M11" s="10">
        <f t="shared" si="1"/>
        <v>6</v>
      </c>
      <c r="N11" s="11" t="s">
        <v>176</v>
      </c>
      <c r="O11" s="15" t="s">
        <v>179</v>
      </c>
      <c r="P11" s="16">
        <v>43171</v>
      </c>
      <c r="Q11" s="17">
        <v>43891</v>
      </c>
      <c r="R11" s="17"/>
      <c r="S11" s="5" t="s">
        <v>348</v>
      </c>
    </row>
    <row r="12" spans="1:19" ht="56.25" x14ac:dyDescent="0.25">
      <c r="A12" s="28" t="s">
        <v>143</v>
      </c>
      <c r="B12" s="28" t="s">
        <v>139</v>
      </c>
      <c r="C12" s="28" t="s">
        <v>331</v>
      </c>
      <c r="D12" s="30" t="s">
        <v>159</v>
      </c>
      <c r="E12" s="11" t="s">
        <v>9</v>
      </c>
      <c r="F12" s="15">
        <v>3</v>
      </c>
      <c r="G12" s="15">
        <v>4</v>
      </c>
      <c r="H12" s="15">
        <f t="shared" si="0"/>
        <v>12</v>
      </c>
      <c r="I12" s="11" t="s">
        <v>349</v>
      </c>
      <c r="J12" s="15" t="s">
        <v>173</v>
      </c>
      <c r="K12" s="15">
        <v>1</v>
      </c>
      <c r="L12" s="15">
        <v>4</v>
      </c>
      <c r="M12" s="10">
        <f t="shared" si="1"/>
        <v>4</v>
      </c>
      <c r="N12" s="11" t="s">
        <v>350</v>
      </c>
      <c r="O12" s="15" t="s">
        <v>177</v>
      </c>
      <c r="P12" s="16">
        <v>40122</v>
      </c>
      <c r="Q12" s="17">
        <v>43891</v>
      </c>
      <c r="R12" s="17"/>
      <c r="S12" s="5" t="s">
        <v>420</v>
      </c>
    </row>
    <row r="13" spans="1:19" ht="67.5" x14ac:dyDescent="0.25">
      <c r="A13" s="28" t="s">
        <v>145</v>
      </c>
      <c r="B13" s="28" t="s">
        <v>139</v>
      </c>
      <c r="C13" s="28" t="s">
        <v>332</v>
      </c>
      <c r="D13" s="30" t="s">
        <v>159</v>
      </c>
      <c r="E13" s="11" t="s">
        <v>93</v>
      </c>
      <c r="F13" s="15">
        <v>3</v>
      </c>
      <c r="G13" s="15">
        <v>3</v>
      </c>
      <c r="H13" s="15">
        <f t="shared" si="0"/>
        <v>9</v>
      </c>
      <c r="I13" s="11" t="s">
        <v>94</v>
      </c>
      <c r="J13" s="15" t="s">
        <v>173</v>
      </c>
      <c r="K13" s="15">
        <v>1</v>
      </c>
      <c r="L13" s="15">
        <v>3</v>
      </c>
      <c r="M13" s="10">
        <f t="shared" si="1"/>
        <v>3</v>
      </c>
      <c r="N13" s="11" t="s">
        <v>95</v>
      </c>
      <c r="O13" s="15" t="s">
        <v>177</v>
      </c>
      <c r="P13" s="16">
        <v>42461</v>
      </c>
      <c r="Q13" s="17">
        <v>43891</v>
      </c>
      <c r="R13" s="17"/>
    </row>
    <row r="14" spans="1:19" ht="90" x14ac:dyDescent="0.25">
      <c r="A14" s="28" t="s">
        <v>157</v>
      </c>
      <c r="B14" s="28" t="s">
        <v>141</v>
      </c>
      <c r="C14" s="28" t="s">
        <v>151</v>
      </c>
      <c r="D14" s="30" t="s">
        <v>159</v>
      </c>
      <c r="E14" s="11" t="s">
        <v>167</v>
      </c>
      <c r="F14" s="15">
        <v>4</v>
      </c>
      <c r="G14" s="15">
        <v>3</v>
      </c>
      <c r="H14" s="61">
        <f t="shared" si="0"/>
        <v>12</v>
      </c>
      <c r="I14" s="11" t="s">
        <v>172</v>
      </c>
      <c r="J14" s="15" t="s">
        <v>86</v>
      </c>
      <c r="K14" s="15">
        <v>1</v>
      </c>
      <c r="L14" s="15">
        <v>3</v>
      </c>
      <c r="M14" s="10">
        <f t="shared" si="1"/>
        <v>3</v>
      </c>
      <c r="N14" s="11" t="s">
        <v>356</v>
      </c>
      <c r="O14" s="11" t="s">
        <v>177</v>
      </c>
      <c r="P14" s="16">
        <v>43171</v>
      </c>
      <c r="Q14" s="17">
        <v>43891</v>
      </c>
      <c r="R14" s="17"/>
    </row>
    <row r="18" spans="1:20" x14ac:dyDescent="0.25">
      <c r="A18" t="s">
        <v>371</v>
      </c>
    </row>
    <row r="19" spans="1:20" s="9" customFormat="1" ht="78.75" x14ac:dyDescent="0.25">
      <c r="A19" s="9" t="s">
        <v>211</v>
      </c>
      <c r="B19" s="15" t="s">
        <v>376</v>
      </c>
      <c r="C19" s="11" t="s">
        <v>377</v>
      </c>
      <c r="D19" s="64" t="s">
        <v>57</v>
      </c>
      <c r="E19" s="11" t="s">
        <v>378</v>
      </c>
      <c r="F19" s="15">
        <v>4</v>
      </c>
      <c r="G19" s="15">
        <v>3</v>
      </c>
      <c r="H19" s="15">
        <f>G19*F19</f>
        <v>12</v>
      </c>
      <c r="I19" s="11" t="s">
        <v>379</v>
      </c>
      <c r="J19" s="15" t="s">
        <v>88</v>
      </c>
      <c r="K19" s="15">
        <v>1</v>
      </c>
      <c r="L19" s="15">
        <v>2</v>
      </c>
      <c r="M19" s="15">
        <f>L19*K19</f>
        <v>2</v>
      </c>
      <c r="N19" s="11" t="s">
        <v>380</v>
      </c>
      <c r="O19" s="11" t="s">
        <v>5</v>
      </c>
      <c r="P19" s="16">
        <v>40122</v>
      </c>
      <c r="Q19" s="16">
        <v>43354</v>
      </c>
      <c r="R19" s="17" t="s">
        <v>210</v>
      </c>
      <c r="S19" s="34" t="s">
        <v>386</v>
      </c>
    </row>
    <row r="20" spans="1:20" s="15" customFormat="1" ht="45" x14ac:dyDescent="0.25">
      <c r="A20" s="9" t="s">
        <v>216</v>
      </c>
      <c r="B20" s="15" t="s">
        <v>387</v>
      </c>
      <c r="C20" s="11" t="s">
        <v>388</v>
      </c>
      <c r="D20" s="64" t="s">
        <v>59</v>
      </c>
      <c r="E20" s="11" t="s">
        <v>389</v>
      </c>
      <c r="F20" s="15">
        <v>1</v>
      </c>
      <c r="G20" s="15">
        <v>4</v>
      </c>
      <c r="H20" s="15">
        <f>G20*F20</f>
        <v>4</v>
      </c>
      <c r="I20" s="11" t="s">
        <v>390</v>
      </c>
      <c r="J20" s="15" t="s">
        <v>88</v>
      </c>
      <c r="K20" s="15">
        <v>1</v>
      </c>
      <c r="L20" s="15">
        <v>2</v>
      </c>
      <c r="M20" s="15">
        <f>L20*K20</f>
        <v>2</v>
      </c>
      <c r="N20" s="11" t="s">
        <v>391</v>
      </c>
      <c r="O20" s="11" t="s">
        <v>12</v>
      </c>
      <c r="P20" s="16">
        <v>40122</v>
      </c>
      <c r="Q20" s="16">
        <v>43354</v>
      </c>
      <c r="R20" s="17" t="s">
        <v>210</v>
      </c>
      <c r="S20" s="34" t="s">
        <v>392</v>
      </c>
      <c r="T20" s="9"/>
    </row>
    <row r="21" spans="1:20" s="15" customFormat="1" ht="56.25" x14ac:dyDescent="0.25">
      <c r="A21" s="15" t="s">
        <v>381</v>
      </c>
      <c r="B21" s="15" t="s">
        <v>83</v>
      </c>
      <c r="C21" s="11" t="s">
        <v>382</v>
      </c>
      <c r="D21" s="64" t="s">
        <v>57</v>
      </c>
      <c r="E21" s="11" t="s">
        <v>383</v>
      </c>
      <c r="F21" s="15">
        <v>3</v>
      </c>
      <c r="G21" s="15">
        <v>4</v>
      </c>
      <c r="H21" s="15">
        <f>G21*F21</f>
        <v>12</v>
      </c>
      <c r="I21" s="11" t="s">
        <v>384</v>
      </c>
      <c r="J21" s="15" t="s">
        <v>88</v>
      </c>
      <c r="K21" s="15">
        <v>1</v>
      </c>
      <c r="L21" s="15">
        <v>2</v>
      </c>
      <c r="M21" s="15">
        <f>L21*K21</f>
        <v>2</v>
      </c>
      <c r="N21" s="15" t="s">
        <v>60</v>
      </c>
      <c r="O21" s="11" t="s">
        <v>375</v>
      </c>
      <c r="P21" s="16">
        <v>43193</v>
      </c>
      <c r="Q21" s="16">
        <v>43354</v>
      </c>
      <c r="R21" s="15" t="s">
        <v>210</v>
      </c>
      <c r="S21" s="11" t="s">
        <v>385</v>
      </c>
    </row>
    <row r="22" spans="1:20" s="15" customFormat="1" ht="67.5" x14ac:dyDescent="0.25">
      <c r="A22" s="15" t="s">
        <v>393</v>
      </c>
      <c r="B22" s="15" t="s">
        <v>394</v>
      </c>
      <c r="C22" s="11" t="s">
        <v>395</v>
      </c>
      <c r="D22" s="64" t="s">
        <v>57</v>
      </c>
      <c r="E22" s="11" t="s">
        <v>396</v>
      </c>
      <c r="F22" s="15">
        <v>4</v>
      </c>
      <c r="G22" s="15">
        <v>4</v>
      </c>
      <c r="H22" s="15">
        <f>G22*F22</f>
        <v>16</v>
      </c>
      <c r="I22" s="11" t="s">
        <v>397</v>
      </c>
      <c r="J22" s="15" t="s">
        <v>88</v>
      </c>
      <c r="K22" s="15">
        <v>1</v>
      </c>
      <c r="L22" s="15">
        <v>2</v>
      </c>
      <c r="M22" s="15">
        <f>L22*K22</f>
        <v>2</v>
      </c>
      <c r="N22" s="15" t="s">
        <v>398</v>
      </c>
      <c r="O22" s="11" t="s">
        <v>375</v>
      </c>
      <c r="P22" s="16">
        <v>43193</v>
      </c>
      <c r="Q22" s="16">
        <v>43354</v>
      </c>
      <c r="R22" s="15" t="s">
        <v>210</v>
      </c>
      <c r="S22" s="11" t="s">
        <v>399</v>
      </c>
    </row>
    <row r="23" spans="1:20" s="15" customFormat="1" ht="30" x14ac:dyDescent="0.25">
      <c r="A23" s="9" t="s">
        <v>217</v>
      </c>
      <c r="B23" s="15" t="s">
        <v>83</v>
      </c>
      <c r="C23" s="11" t="s">
        <v>400</v>
      </c>
      <c r="D23" s="64" t="s">
        <v>59</v>
      </c>
      <c r="E23" s="11" t="s">
        <v>401</v>
      </c>
      <c r="F23" s="15">
        <v>1</v>
      </c>
      <c r="G23" s="15">
        <v>4</v>
      </c>
      <c r="H23" s="15">
        <f>G23*F23</f>
        <v>4</v>
      </c>
      <c r="I23" s="11" t="s">
        <v>402</v>
      </c>
      <c r="J23" s="15" t="s">
        <v>88</v>
      </c>
      <c r="K23" s="15">
        <v>1</v>
      </c>
      <c r="L23" s="15">
        <v>1</v>
      </c>
      <c r="M23" s="15">
        <f>L23*K23</f>
        <v>1</v>
      </c>
      <c r="N23" s="11" t="s">
        <v>60</v>
      </c>
      <c r="O23" s="11" t="s">
        <v>12</v>
      </c>
      <c r="P23" s="16">
        <v>40122</v>
      </c>
      <c r="Q23" s="16">
        <v>43354</v>
      </c>
      <c r="R23" s="17" t="s">
        <v>210</v>
      </c>
      <c r="S23" s="34" t="s">
        <v>403</v>
      </c>
      <c r="T23" s="9"/>
    </row>
  </sheetData>
  <sortState xmlns:xlrd2="http://schemas.microsoft.com/office/spreadsheetml/2017/richdata2" ref="A3:T14">
    <sortCondition descending="1" ref="M3:M14"/>
  </sortState>
  <mergeCells count="1">
    <mergeCell ref="A1:E1"/>
  </mergeCells>
  <conditionalFormatting sqref="M1:M18 M24:M1048576">
    <cfRule type="colorScale" priority="6">
      <colorScale>
        <cfvo type="num" val="1"/>
        <cfvo type="num" val="25"/>
        <color rgb="FF66FF33"/>
        <color rgb="FFFF0000"/>
      </colorScale>
    </cfRule>
    <cfRule type="colorScale" priority="7">
      <colorScale>
        <cfvo type="num" val="0"/>
        <cfvo type="num" val="25"/>
        <color rgb="FF66FF33"/>
        <color rgb="FFFF0000"/>
      </colorScale>
    </cfRule>
  </conditionalFormatting>
  <conditionalFormatting sqref="H14">
    <cfRule type="colorScale" priority="4">
      <colorScale>
        <cfvo type="min"/>
        <cfvo type="percentile" val="50"/>
        <cfvo type="max"/>
        <color rgb="FF63BE7B"/>
        <color rgb="FFFFEB84"/>
        <color rgb="FFF8696B"/>
      </colorScale>
    </cfRule>
  </conditionalFormatting>
  <conditionalFormatting sqref="H3:H13">
    <cfRule type="colorScale" priority="122">
      <colorScale>
        <cfvo type="min"/>
        <cfvo type="percentile" val="50"/>
        <cfvo type="max"/>
        <color rgb="FF63BE7B"/>
        <color rgb="FFFFEB84"/>
        <color rgb="FFF8696B"/>
      </colorScale>
    </cfRule>
  </conditionalFormatting>
  <conditionalFormatting sqref="M3:M13">
    <cfRule type="colorScale" priority="124">
      <colorScale>
        <cfvo type="min"/>
        <cfvo type="percentile" val="50"/>
        <cfvo type="max"/>
        <color rgb="FF63BE7B"/>
        <color rgb="FFFFEB84"/>
        <color rgb="FFF8696B"/>
      </colorScale>
    </cfRule>
  </conditionalFormatting>
  <conditionalFormatting sqref="M19:M20 M22:M23">
    <cfRule type="colorScale" priority="3">
      <colorScale>
        <cfvo type="num" val="1"/>
        <cfvo type="num" val="25"/>
        <color rgb="FF66FF33"/>
        <color rgb="FFFF0000"/>
      </colorScale>
    </cfRule>
  </conditionalFormatting>
  <conditionalFormatting sqref="M21:M23">
    <cfRule type="colorScale" priority="2">
      <colorScale>
        <cfvo type="num" val="1"/>
        <cfvo type="num" val="25"/>
        <color rgb="FF66FF33"/>
        <color rgb="FFFF0000"/>
      </colorScale>
    </cfRule>
  </conditionalFormatting>
  <conditionalFormatting sqref="M21:M23">
    <cfRule type="colorScale" priority="1">
      <colorScale>
        <cfvo type="num" val="1"/>
        <cfvo type="num" val="25"/>
        <color rgb="FF66FF33"/>
        <color rgb="FFFF0000"/>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6"/>
  <sheetViews>
    <sheetView zoomScale="82" zoomScaleNormal="82" workbookViewId="0">
      <pane xSplit="2" ySplit="3" topLeftCell="C4" activePane="bottomRight" state="frozen"/>
      <selection pane="topRight" activeCell="C1" sqref="C1"/>
      <selection pane="bottomLeft" activeCell="A4" sqref="A4"/>
      <selection pane="bottomRight" activeCell="P7" sqref="P7"/>
    </sheetView>
  </sheetViews>
  <sheetFormatPr defaultColWidth="9" defaultRowHeight="15" x14ac:dyDescent="0.25"/>
  <cols>
    <col min="1" max="1" width="9" style="9"/>
    <col min="2" max="2" width="6.140625" style="9" customWidth="1"/>
    <col min="3" max="3" width="40.5703125" style="9" customWidth="1"/>
    <col min="4" max="4" width="16" style="9" customWidth="1"/>
    <col min="5" max="5" width="30.85546875" style="9" customWidth="1"/>
    <col min="6" max="6" width="9" style="9" customWidth="1"/>
    <col min="7" max="7" width="7" style="9" customWidth="1"/>
    <col min="8" max="8" width="6.140625" style="9" customWidth="1"/>
    <col min="9" max="9" width="39.85546875" style="9" customWidth="1"/>
    <col min="10" max="10" width="9.85546875" style="9" bestFit="1" customWidth="1"/>
    <col min="11" max="11" width="9.42578125" style="9" customWidth="1"/>
    <col min="12" max="12" width="6.85546875" style="9" customWidth="1"/>
    <col min="13" max="13" width="5.5703125" style="13" customWidth="1"/>
    <col min="14" max="14" width="16.42578125" style="9" customWidth="1"/>
    <col min="15" max="15" width="11" style="9" customWidth="1"/>
    <col min="16" max="16" width="14" style="9" customWidth="1"/>
    <col min="17" max="17" width="9" style="9" customWidth="1"/>
    <col min="18" max="18" width="9.140625" style="9" customWidth="1"/>
    <col min="19" max="19" width="9" style="9"/>
    <col min="20" max="20" width="10.85546875" style="9" bestFit="1" customWidth="1"/>
    <col min="21" max="16384" width="9" style="9"/>
  </cols>
  <sheetData>
    <row r="1" spans="1:20" ht="15.75" x14ac:dyDescent="0.25">
      <c r="A1" s="32" t="s">
        <v>220</v>
      </c>
    </row>
    <row r="2" spans="1:20" ht="21" customHeight="1" x14ac:dyDescent="0.25">
      <c r="F2" s="115" t="s">
        <v>185</v>
      </c>
      <c r="G2" s="115"/>
      <c r="H2" s="115"/>
      <c r="K2" s="115" t="s">
        <v>185</v>
      </c>
      <c r="L2" s="115"/>
      <c r="M2" s="115"/>
    </row>
    <row r="3" spans="1:20" ht="45" x14ac:dyDescent="0.25">
      <c r="A3" s="33" t="s">
        <v>16</v>
      </c>
      <c r="B3" s="33" t="s">
        <v>82</v>
      </c>
      <c r="C3" s="13" t="s">
        <v>0</v>
      </c>
      <c r="D3" s="13" t="s">
        <v>56</v>
      </c>
      <c r="E3" s="13" t="s">
        <v>3</v>
      </c>
      <c r="F3" s="33" t="s">
        <v>13</v>
      </c>
      <c r="G3" s="33" t="s">
        <v>14</v>
      </c>
      <c r="H3" s="33" t="s">
        <v>15</v>
      </c>
      <c r="I3" s="13" t="s">
        <v>1</v>
      </c>
      <c r="J3" s="13" t="s">
        <v>2</v>
      </c>
      <c r="K3" s="33" t="s">
        <v>17</v>
      </c>
      <c r="L3" s="33" t="s">
        <v>18</v>
      </c>
      <c r="M3" s="33" t="s">
        <v>19</v>
      </c>
      <c r="N3" s="33" t="s">
        <v>62</v>
      </c>
      <c r="O3" s="33" t="s">
        <v>20</v>
      </c>
      <c r="P3" s="33" t="s">
        <v>21</v>
      </c>
      <c r="Q3" s="33" t="s">
        <v>23</v>
      </c>
      <c r="R3" s="33" t="s">
        <v>22</v>
      </c>
    </row>
    <row r="4" spans="1:20" s="13" customFormat="1" ht="55.35" customHeight="1" x14ac:dyDescent="0.25">
      <c r="A4" s="46" t="s">
        <v>239</v>
      </c>
      <c r="B4" s="45" t="s">
        <v>182</v>
      </c>
      <c r="C4" s="45" t="s">
        <v>109</v>
      </c>
      <c r="D4" s="68" t="s">
        <v>158</v>
      </c>
      <c r="E4" s="45" t="s">
        <v>110</v>
      </c>
      <c r="F4" s="46">
        <v>4</v>
      </c>
      <c r="G4" s="46">
        <v>4</v>
      </c>
      <c r="H4" s="69">
        <f>F4*G4</f>
        <v>16</v>
      </c>
      <c r="I4" s="45" t="s">
        <v>111</v>
      </c>
      <c r="J4" s="46" t="s">
        <v>105</v>
      </c>
      <c r="K4" s="46">
        <v>1</v>
      </c>
      <c r="L4" s="46">
        <v>3</v>
      </c>
      <c r="M4" s="46">
        <f>K4*L4</f>
        <v>3</v>
      </c>
      <c r="N4" s="45" t="s">
        <v>95</v>
      </c>
      <c r="O4" s="45" t="s">
        <v>112</v>
      </c>
      <c r="P4" s="60">
        <v>42682</v>
      </c>
      <c r="Q4" s="70">
        <v>44501</v>
      </c>
      <c r="R4" s="70">
        <v>44621</v>
      </c>
      <c r="S4" s="9"/>
    </row>
    <row r="5" spans="1:20" ht="105" x14ac:dyDescent="0.25">
      <c r="A5" s="46" t="s">
        <v>241</v>
      </c>
      <c r="B5" s="45" t="s">
        <v>183</v>
      </c>
      <c r="C5" s="45" t="s">
        <v>202</v>
      </c>
      <c r="D5" s="68" t="s">
        <v>158</v>
      </c>
      <c r="E5" s="45" t="s">
        <v>113</v>
      </c>
      <c r="F5" s="46">
        <v>4</v>
      </c>
      <c r="G5" s="46">
        <v>3</v>
      </c>
      <c r="H5" s="69">
        <f>F5*G5</f>
        <v>12</v>
      </c>
      <c r="I5" s="45" t="s">
        <v>114</v>
      </c>
      <c r="J5" s="46" t="s">
        <v>105</v>
      </c>
      <c r="K5" s="46">
        <v>2</v>
      </c>
      <c r="L5" s="46">
        <v>3</v>
      </c>
      <c r="M5" s="46">
        <f>K5*L5</f>
        <v>6</v>
      </c>
      <c r="N5" s="45" t="s">
        <v>95</v>
      </c>
      <c r="O5" s="46" t="s">
        <v>69</v>
      </c>
      <c r="P5" s="60">
        <v>42682</v>
      </c>
      <c r="Q5" s="70">
        <v>44501</v>
      </c>
      <c r="R5" s="70">
        <v>44621</v>
      </c>
      <c r="T5" s="13"/>
    </row>
    <row r="6" spans="1:20" ht="45" x14ac:dyDescent="0.25">
      <c r="A6" s="46" t="s">
        <v>243</v>
      </c>
      <c r="B6" s="45" t="s">
        <v>184</v>
      </c>
      <c r="C6" s="45" t="s">
        <v>117</v>
      </c>
      <c r="D6" s="68" t="s">
        <v>158</v>
      </c>
      <c r="E6" s="45" t="s">
        <v>106</v>
      </c>
      <c r="F6" s="46">
        <v>4</v>
      </c>
      <c r="G6" s="46">
        <v>4</v>
      </c>
      <c r="H6" s="69">
        <f>F6*G6</f>
        <v>16</v>
      </c>
      <c r="I6" s="45" t="s">
        <v>118</v>
      </c>
      <c r="J6" s="46" t="s">
        <v>105</v>
      </c>
      <c r="K6" s="71">
        <v>2</v>
      </c>
      <c r="L6" s="46">
        <v>3</v>
      </c>
      <c r="M6" s="46">
        <f>K6*L6</f>
        <v>6</v>
      </c>
      <c r="N6" s="72" t="s">
        <v>453</v>
      </c>
      <c r="O6" s="45" t="s">
        <v>69</v>
      </c>
      <c r="P6" s="60">
        <v>42682</v>
      </c>
      <c r="Q6" s="70">
        <v>44501</v>
      </c>
      <c r="R6" s="70">
        <v>44621</v>
      </c>
    </row>
    <row r="7" spans="1:20" ht="60" x14ac:dyDescent="0.25">
      <c r="A7" s="46" t="s">
        <v>196</v>
      </c>
      <c r="B7" s="45" t="s">
        <v>187</v>
      </c>
      <c r="C7" s="45" t="s">
        <v>74</v>
      </c>
      <c r="D7" s="68" t="s">
        <v>158</v>
      </c>
      <c r="E7" s="45" t="s">
        <v>70</v>
      </c>
      <c r="F7" s="46">
        <v>4</v>
      </c>
      <c r="G7" s="46">
        <v>4</v>
      </c>
      <c r="H7" s="69">
        <f>F7*G7</f>
        <v>16</v>
      </c>
      <c r="I7" s="45" t="s">
        <v>53</v>
      </c>
      <c r="J7" s="46" t="s">
        <v>105</v>
      </c>
      <c r="K7" s="46">
        <v>1</v>
      </c>
      <c r="L7" s="46">
        <v>4</v>
      </c>
      <c r="M7" s="46">
        <f>K7*L7</f>
        <v>4</v>
      </c>
      <c r="N7" s="45" t="s">
        <v>95</v>
      </c>
      <c r="O7" s="46" t="s">
        <v>77</v>
      </c>
      <c r="P7" s="60">
        <v>40360</v>
      </c>
      <c r="Q7" s="70">
        <v>44501</v>
      </c>
      <c r="R7" s="70">
        <v>44621</v>
      </c>
      <c r="T7" s="13"/>
    </row>
    <row r="8" spans="1:20" ht="45" x14ac:dyDescent="0.25">
      <c r="A8" s="46" t="s">
        <v>197</v>
      </c>
      <c r="B8" s="45" t="s">
        <v>188</v>
      </c>
      <c r="C8" s="45" t="s">
        <v>189</v>
      </c>
      <c r="D8" s="69" t="s">
        <v>161</v>
      </c>
      <c r="E8" s="45" t="s">
        <v>6</v>
      </c>
      <c r="F8" s="46">
        <v>2</v>
      </c>
      <c r="G8" s="46">
        <v>3</v>
      </c>
      <c r="H8" s="69">
        <f>F8*G8</f>
        <v>6</v>
      </c>
      <c r="I8" s="45" t="s">
        <v>80</v>
      </c>
      <c r="J8" s="46" t="s">
        <v>105</v>
      </c>
      <c r="K8" s="46">
        <v>1</v>
      </c>
      <c r="L8" s="46">
        <v>3</v>
      </c>
      <c r="M8" s="46">
        <f>K8*L8</f>
        <v>3</v>
      </c>
      <c r="N8" s="45" t="s">
        <v>60</v>
      </c>
      <c r="O8" s="45" t="s">
        <v>92</v>
      </c>
      <c r="P8" s="60">
        <v>40122</v>
      </c>
      <c r="Q8" s="70">
        <v>44501</v>
      </c>
      <c r="R8" s="70">
        <v>44621</v>
      </c>
      <c r="T8" s="13"/>
    </row>
    <row r="9" spans="1:20" s="13" customFormat="1" ht="75" x14ac:dyDescent="0.25">
      <c r="A9" s="46" t="s">
        <v>198</v>
      </c>
      <c r="B9" s="45" t="s">
        <v>195</v>
      </c>
      <c r="C9" s="45" t="s">
        <v>190</v>
      </c>
      <c r="D9" s="69" t="s">
        <v>161</v>
      </c>
      <c r="E9" s="45" t="s">
        <v>113</v>
      </c>
      <c r="F9" s="46">
        <v>2</v>
      </c>
      <c r="G9" s="46">
        <v>3</v>
      </c>
      <c r="H9" s="69">
        <f>F9*G9</f>
        <v>6</v>
      </c>
      <c r="I9" s="45" t="s">
        <v>245</v>
      </c>
      <c r="J9" s="46" t="s">
        <v>105</v>
      </c>
      <c r="K9" s="46">
        <v>1</v>
      </c>
      <c r="L9" s="46">
        <v>3</v>
      </c>
      <c r="M9" s="46">
        <f>K9*L9</f>
        <v>3</v>
      </c>
      <c r="N9" s="45" t="s">
        <v>60</v>
      </c>
      <c r="O9" s="45" t="s">
        <v>76</v>
      </c>
      <c r="P9" s="60">
        <v>40122</v>
      </c>
      <c r="Q9" s="70">
        <v>44501</v>
      </c>
      <c r="R9" s="70">
        <v>44621</v>
      </c>
      <c r="S9" s="9"/>
      <c r="T9" s="9"/>
    </row>
    <row r="10" spans="1:20" ht="45" x14ac:dyDescent="0.25">
      <c r="A10" s="46" t="s">
        <v>200</v>
      </c>
      <c r="B10" s="45" t="s">
        <v>193</v>
      </c>
      <c r="C10" s="45" t="s">
        <v>126</v>
      </c>
      <c r="D10" s="73" t="s">
        <v>159</v>
      </c>
      <c r="E10" s="45" t="s">
        <v>119</v>
      </c>
      <c r="F10" s="46">
        <v>4</v>
      </c>
      <c r="G10" s="46">
        <v>2</v>
      </c>
      <c r="H10" s="69">
        <f>F10*G10</f>
        <v>8</v>
      </c>
      <c r="I10" s="45" t="s">
        <v>127</v>
      </c>
      <c r="J10" s="46" t="s">
        <v>105</v>
      </c>
      <c r="K10" s="46">
        <v>2</v>
      </c>
      <c r="L10" s="46">
        <v>2</v>
      </c>
      <c r="M10" s="46">
        <f>K10*L10</f>
        <v>4</v>
      </c>
      <c r="N10" s="45" t="s">
        <v>60</v>
      </c>
      <c r="O10" s="46" t="s">
        <v>92</v>
      </c>
      <c r="P10" s="60">
        <v>42682</v>
      </c>
      <c r="Q10" s="70">
        <v>44501</v>
      </c>
      <c r="R10" s="70">
        <v>44621</v>
      </c>
    </row>
    <row r="11" spans="1:20" ht="75" x14ac:dyDescent="0.25">
      <c r="A11" s="46" t="s">
        <v>236</v>
      </c>
      <c r="B11" s="46" t="s">
        <v>246</v>
      </c>
      <c r="C11" s="45" t="s">
        <v>247</v>
      </c>
      <c r="D11" s="73" t="s">
        <v>159</v>
      </c>
      <c r="E11" s="45" t="s">
        <v>248</v>
      </c>
      <c r="F11" s="46">
        <v>4</v>
      </c>
      <c r="G11" s="46">
        <v>4</v>
      </c>
      <c r="H11" s="69">
        <f>F11*G11</f>
        <v>16</v>
      </c>
      <c r="I11" s="45" t="s">
        <v>454</v>
      </c>
      <c r="J11" s="46" t="s">
        <v>105</v>
      </c>
      <c r="K11" s="71">
        <v>3</v>
      </c>
      <c r="L11" s="46">
        <v>3</v>
      </c>
      <c r="M11" s="46">
        <f>K11*L11</f>
        <v>9</v>
      </c>
      <c r="N11" s="72" t="s">
        <v>453</v>
      </c>
      <c r="O11" s="46" t="s">
        <v>92</v>
      </c>
      <c r="P11" s="60">
        <v>43619</v>
      </c>
      <c r="Q11" s="70">
        <v>44501</v>
      </c>
      <c r="R11" s="70">
        <v>44621</v>
      </c>
    </row>
    <row r="12" spans="1:20" x14ac:dyDescent="0.25">
      <c r="A12" s="46"/>
      <c r="B12" s="46"/>
      <c r="C12" s="46"/>
      <c r="D12" s="46"/>
      <c r="E12" s="46"/>
      <c r="F12" s="46"/>
      <c r="G12" s="46"/>
      <c r="H12" s="46"/>
      <c r="I12" s="46"/>
      <c r="J12" s="46"/>
      <c r="K12" s="46"/>
      <c r="L12" s="46"/>
      <c r="M12" s="59"/>
      <c r="N12" s="46"/>
      <c r="O12" s="46"/>
      <c r="P12" s="46"/>
      <c r="Q12" s="46"/>
      <c r="R12" s="46"/>
    </row>
    <row r="13" spans="1:20" x14ac:dyDescent="0.25">
      <c r="A13" s="45"/>
      <c r="B13" s="45"/>
      <c r="C13" s="45"/>
      <c r="D13" s="45"/>
      <c r="E13" s="45"/>
      <c r="F13" s="45"/>
      <c r="G13" s="45"/>
      <c r="H13" s="46"/>
      <c r="I13" s="45"/>
      <c r="J13" s="45"/>
      <c r="K13" s="45"/>
      <c r="L13" s="45"/>
      <c r="M13" s="74"/>
      <c r="N13" s="45"/>
      <c r="O13" s="45"/>
      <c r="P13" s="75"/>
      <c r="Q13" s="70"/>
      <c r="R13" s="70"/>
    </row>
    <row r="14" spans="1:20" ht="18.75" x14ac:dyDescent="0.25">
      <c r="A14" s="76" t="s">
        <v>413</v>
      </c>
      <c r="B14" s="77"/>
      <c r="C14" s="77"/>
      <c r="D14" s="77"/>
      <c r="E14" s="77"/>
      <c r="F14" s="77"/>
      <c r="G14" s="77"/>
      <c r="H14" s="77"/>
      <c r="I14" s="77"/>
      <c r="J14" s="77"/>
      <c r="K14" s="77"/>
      <c r="L14" s="77"/>
      <c r="M14" s="78"/>
      <c r="N14" s="77"/>
      <c r="O14" s="77"/>
      <c r="P14" s="79"/>
      <c r="Q14" s="80"/>
      <c r="R14" s="80"/>
    </row>
    <row r="15" spans="1:20" ht="60" x14ac:dyDescent="0.25">
      <c r="A15" s="86" t="s">
        <v>235</v>
      </c>
      <c r="B15" s="87" t="s">
        <v>180</v>
      </c>
      <c r="C15" s="87" t="s">
        <v>128</v>
      </c>
      <c r="D15" s="88" t="s">
        <v>160</v>
      </c>
      <c r="E15" s="87" t="s">
        <v>103</v>
      </c>
      <c r="F15" s="89">
        <v>4</v>
      </c>
      <c r="G15" s="89">
        <v>4</v>
      </c>
      <c r="H15" s="90">
        <f t="shared" ref="H15:H21" si="0">F15*G15</f>
        <v>16</v>
      </c>
      <c r="I15" s="87" t="s">
        <v>104</v>
      </c>
      <c r="J15" s="89" t="s">
        <v>105</v>
      </c>
      <c r="K15" s="89">
        <v>2</v>
      </c>
      <c r="L15" s="89">
        <v>2</v>
      </c>
      <c r="M15" s="89">
        <f t="shared" ref="M15:M21" si="1">K15*L15</f>
        <v>4</v>
      </c>
      <c r="N15" s="87" t="s">
        <v>60</v>
      </c>
      <c r="O15" s="89" t="s">
        <v>5</v>
      </c>
      <c r="P15" s="91">
        <v>42682</v>
      </c>
      <c r="Q15" s="92">
        <v>44256</v>
      </c>
      <c r="R15" s="92">
        <v>44317</v>
      </c>
    </row>
    <row r="16" spans="1:20" ht="45" x14ac:dyDescent="0.25">
      <c r="A16" s="86" t="s">
        <v>237</v>
      </c>
      <c r="B16" s="87" t="s">
        <v>181</v>
      </c>
      <c r="C16" s="87" t="s">
        <v>107</v>
      </c>
      <c r="D16" s="88" t="s">
        <v>160</v>
      </c>
      <c r="E16" s="87" t="s">
        <v>103</v>
      </c>
      <c r="F16" s="89">
        <v>5</v>
      </c>
      <c r="G16" s="89">
        <v>4</v>
      </c>
      <c r="H16" s="90">
        <f t="shared" si="0"/>
        <v>20</v>
      </c>
      <c r="I16" s="87" t="s">
        <v>108</v>
      </c>
      <c r="J16" s="89" t="s">
        <v>105</v>
      </c>
      <c r="K16" s="89">
        <v>5</v>
      </c>
      <c r="L16" s="89">
        <v>3</v>
      </c>
      <c r="M16" s="89">
        <f t="shared" si="1"/>
        <v>15</v>
      </c>
      <c r="N16" s="93" t="s">
        <v>95</v>
      </c>
      <c r="O16" s="89" t="s">
        <v>5</v>
      </c>
      <c r="P16" s="91">
        <v>42682</v>
      </c>
      <c r="Q16" s="92">
        <v>44256</v>
      </c>
      <c r="R16" s="92">
        <v>44317</v>
      </c>
    </row>
    <row r="17" spans="1:18" ht="75" x14ac:dyDescent="0.25">
      <c r="A17" s="89" t="s">
        <v>238</v>
      </c>
      <c r="B17" s="87" t="s">
        <v>182</v>
      </c>
      <c r="C17" s="87" t="s">
        <v>78</v>
      </c>
      <c r="D17" s="90" t="s">
        <v>161</v>
      </c>
      <c r="E17" s="87" t="s">
        <v>7</v>
      </c>
      <c r="F17" s="89">
        <v>5</v>
      </c>
      <c r="G17" s="89">
        <v>3</v>
      </c>
      <c r="H17" s="90">
        <f t="shared" si="0"/>
        <v>15</v>
      </c>
      <c r="I17" s="87" t="s">
        <v>250</v>
      </c>
      <c r="J17" s="89" t="s">
        <v>105</v>
      </c>
      <c r="K17" s="89">
        <v>2</v>
      </c>
      <c r="L17" s="89">
        <v>3</v>
      </c>
      <c r="M17" s="89">
        <f t="shared" si="1"/>
        <v>6</v>
      </c>
      <c r="N17" s="87" t="s">
        <v>95</v>
      </c>
      <c r="O17" s="87" t="s">
        <v>5</v>
      </c>
      <c r="P17" s="91">
        <v>40122</v>
      </c>
      <c r="Q17" s="92">
        <v>44256</v>
      </c>
      <c r="R17" s="92">
        <v>44317</v>
      </c>
    </row>
    <row r="18" spans="1:18" ht="60" x14ac:dyDescent="0.25">
      <c r="A18" s="89" t="s">
        <v>240</v>
      </c>
      <c r="B18" s="87" t="s">
        <v>182</v>
      </c>
      <c r="C18" s="87" t="s">
        <v>79</v>
      </c>
      <c r="D18" s="94" t="s">
        <v>158</v>
      </c>
      <c r="E18" s="87" t="s">
        <v>73</v>
      </c>
      <c r="F18" s="89">
        <v>4</v>
      </c>
      <c r="G18" s="89">
        <v>4</v>
      </c>
      <c r="H18" s="90">
        <f t="shared" si="0"/>
        <v>16</v>
      </c>
      <c r="I18" s="87" t="s">
        <v>75</v>
      </c>
      <c r="J18" s="89" t="s">
        <v>105</v>
      </c>
      <c r="K18" s="89">
        <v>2</v>
      </c>
      <c r="L18" s="89">
        <v>2</v>
      </c>
      <c r="M18" s="89">
        <f t="shared" si="1"/>
        <v>4</v>
      </c>
      <c r="N18" s="93" t="s">
        <v>95</v>
      </c>
      <c r="O18" s="87" t="s">
        <v>12</v>
      </c>
      <c r="P18" s="91">
        <v>40122</v>
      </c>
      <c r="Q18" s="92">
        <v>44256</v>
      </c>
      <c r="R18" s="92">
        <v>44317</v>
      </c>
    </row>
    <row r="19" spans="1:18" s="34" customFormat="1" ht="90" x14ac:dyDescent="0.25">
      <c r="A19" s="86" t="s">
        <v>242</v>
      </c>
      <c r="B19" s="87" t="s">
        <v>182</v>
      </c>
      <c r="C19" s="87" t="s">
        <v>194</v>
      </c>
      <c r="D19" s="94" t="s">
        <v>158</v>
      </c>
      <c r="E19" s="87" t="s">
        <v>115</v>
      </c>
      <c r="F19" s="89">
        <v>4</v>
      </c>
      <c r="G19" s="89">
        <v>5</v>
      </c>
      <c r="H19" s="90">
        <f t="shared" si="0"/>
        <v>20</v>
      </c>
      <c r="I19" s="87" t="s">
        <v>116</v>
      </c>
      <c r="J19" s="89" t="s">
        <v>105</v>
      </c>
      <c r="K19" s="89">
        <v>2</v>
      </c>
      <c r="L19" s="89">
        <v>4</v>
      </c>
      <c r="M19" s="89">
        <f t="shared" si="1"/>
        <v>8</v>
      </c>
      <c r="N19" s="87" t="s">
        <v>60</v>
      </c>
      <c r="O19" s="87" t="s">
        <v>76</v>
      </c>
      <c r="P19" s="91">
        <v>41733</v>
      </c>
      <c r="Q19" s="92">
        <v>44256</v>
      </c>
      <c r="R19" s="92">
        <v>44317</v>
      </c>
    </row>
    <row r="20" spans="1:18" ht="60" x14ac:dyDescent="0.25">
      <c r="A20" s="89" t="s">
        <v>199</v>
      </c>
      <c r="B20" s="87" t="s">
        <v>191</v>
      </c>
      <c r="C20" s="87" t="s">
        <v>125</v>
      </c>
      <c r="D20" s="94" t="s">
        <v>158</v>
      </c>
      <c r="E20" s="87" t="s">
        <v>24</v>
      </c>
      <c r="F20" s="89">
        <v>3</v>
      </c>
      <c r="G20" s="89">
        <v>4</v>
      </c>
      <c r="H20" s="90">
        <f t="shared" si="0"/>
        <v>12</v>
      </c>
      <c r="I20" s="87" t="s">
        <v>192</v>
      </c>
      <c r="J20" s="89" t="s">
        <v>105</v>
      </c>
      <c r="K20" s="89">
        <v>2</v>
      </c>
      <c r="L20" s="89">
        <v>3</v>
      </c>
      <c r="M20" s="89">
        <f t="shared" si="1"/>
        <v>6</v>
      </c>
      <c r="N20" s="87" t="s">
        <v>95</v>
      </c>
      <c r="O20" s="87" t="s">
        <v>11</v>
      </c>
      <c r="P20" s="91">
        <v>40140</v>
      </c>
      <c r="Q20" s="92">
        <v>44256</v>
      </c>
      <c r="R20" s="92">
        <v>44317</v>
      </c>
    </row>
    <row r="21" spans="1:18" ht="60" x14ac:dyDescent="0.25">
      <c r="A21" s="87" t="s">
        <v>259</v>
      </c>
      <c r="B21" s="87"/>
      <c r="C21" s="87" t="s">
        <v>256</v>
      </c>
      <c r="D21" s="95" t="s">
        <v>159</v>
      </c>
      <c r="E21" s="87" t="s">
        <v>257</v>
      </c>
      <c r="F21" s="87">
        <v>3</v>
      </c>
      <c r="G21" s="87">
        <v>4</v>
      </c>
      <c r="H21" s="90">
        <f t="shared" si="0"/>
        <v>12</v>
      </c>
      <c r="I21" s="87" t="s">
        <v>258</v>
      </c>
      <c r="J21" s="87" t="s">
        <v>105</v>
      </c>
      <c r="K21" s="87">
        <v>2</v>
      </c>
      <c r="L21" s="87">
        <v>2</v>
      </c>
      <c r="M21" s="96">
        <f t="shared" si="1"/>
        <v>4</v>
      </c>
      <c r="N21" s="87" t="s">
        <v>60</v>
      </c>
      <c r="O21" s="87" t="s">
        <v>92</v>
      </c>
      <c r="P21" s="97">
        <v>43711</v>
      </c>
      <c r="Q21" s="92">
        <v>44256</v>
      </c>
      <c r="R21" s="92">
        <v>44317</v>
      </c>
    </row>
    <row r="22" spans="1:18" x14ac:dyDescent="0.25">
      <c r="A22" s="89"/>
      <c r="B22" s="89"/>
      <c r="C22" s="89"/>
      <c r="D22" s="89"/>
      <c r="E22" s="89"/>
      <c r="F22" s="89"/>
      <c r="G22" s="89"/>
      <c r="H22" s="89"/>
      <c r="I22" s="89"/>
      <c r="J22" s="89"/>
      <c r="K22" s="89"/>
      <c r="L22" s="89"/>
      <c r="M22" s="98"/>
      <c r="N22" s="89"/>
      <c r="O22" s="89"/>
      <c r="P22" s="89"/>
      <c r="Q22" s="89"/>
      <c r="R22" s="89"/>
    </row>
    <row r="23" spans="1:18" ht="18.75" x14ac:dyDescent="0.25">
      <c r="A23" s="99" t="s">
        <v>201</v>
      </c>
      <c r="B23" s="89"/>
      <c r="C23" s="89"/>
      <c r="D23" s="89"/>
      <c r="E23" s="89"/>
      <c r="F23" s="89"/>
      <c r="G23" s="89"/>
      <c r="H23" s="89"/>
      <c r="I23" s="89"/>
      <c r="J23" s="89"/>
      <c r="K23" s="89"/>
      <c r="L23" s="89"/>
      <c r="M23" s="98"/>
      <c r="N23" s="89"/>
      <c r="O23" s="89"/>
      <c r="P23" s="89"/>
      <c r="Q23" s="89"/>
      <c r="R23" s="89"/>
    </row>
    <row r="24" spans="1:18" ht="45" x14ac:dyDescent="0.25">
      <c r="A24" s="99"/>
      <c r="B24" s="100">
        <v>2.1</v>
      </c>
      <c r="C24" s="89" t="s">
        <v>122</v>
      </c>
      <c r="D24" s="94" t="s">
        <v>57</v>
      </c>
      <c r="E24" s="87" t="s">
        <v>123</v>
      </c>
      <c r="F24" s="89">
        <v>4</v>
      </c>
      <c r="G24" s="89">
        <v>2</v>
      </c>
      <c r="H24" s="90">
        <f>F24*G24</f>
        <v>8</v>
      </c>
      <c r="I24" s="87" t="s">
        <v>124</v>
      </c>
      <c r="J24" s="89" t="s">
        <v>105</v>
      </c>
      <c r="K24" s="89">
        <v>2</v>
      </c>
      <c r="L24" s="89">
        <v>2</v>
      </c>
      <c r="M24" s="89">
        <f>K24*L24</f>
        <v>4</v>
      </c>
      <c r="N24" s="89" t="s">
        <v>60</v>
      </c>
      <c r="O24" s="89" t="s">
        <v>92</v>
      </c>
      <c r="P24" s="91">
        <v>42682</v>
      </c>
      <c r="Q24" s="92">
        <v>43344</v>
      </c>
      <c r="R24" s="92">
        <v>43435</v>
      </c>
    </row>
    <row r="25" spans="1:18" ht="75" x14ac:dyDescent="0.25">
      <c r="A25" s="89" t="s">
        <v>244</v>
      </c>
      <c r="B25" s="87" t="s">
        <v>186</v>
      </c>
      <c r="C25" s="87" t="s">
        <v>120</v>
      </c>
      <c r="D25" s="101" t="s">
        <v>159</v>
      </c>
      <c r="E25" s="87" t="s">
        <v>119</v>
      </c>
      <c r="F25" s="89">
        <v>3</v>
      </c>
      <c r="G25" s="89">
        <v>3</v>
      </c>
      <c r="H25" s="90">
        <f>F25*G25</f>
        <v>9</v>
      </c>
      <c r="I25" s="87" t="s">
        <v>121</v>
      </c>
      <c r="J25" s="89" t="s">
        <v>105</v>
      </c>
      <c r="K25" s="89">
        <v>2</v>
      </c>
      <c r="L25" s="89">
        <v>2</v>
      </c>
      <c r="M25" s="89">
        <f>K25*L25</f>
        <v>4</v>
      </c>
      <c r="N25" s="87" t="s">
        <v>60</v>
      </c>
      <c r="O25" s="89" t="s">
        <v>92</v>
      </c>
      <c r="P25" s="91">
        <v>42682</v>
      </c>
      <c r="Q25" s="92">
        <v>43983</v>
      </c>
      <c r="R25" s="92">
        <v>44075</v>
      </c>
    </row>
    <row r="26" spans="1:18" x14ac:dyDescent="0.25">
      <c r="A26" s="102"/>
      <c r="B26" s="102"/>
      <c r="C26" s="102"/>
      <c r="D26" s="102"/>
      <c r="E26" s="102"/>
      <c r="F26" s="102"/>
      <c r="G26" s="102"/>
      <c r="H26" s="102"/>
      <c r="I26" s="102"/>
      <c r="J26" s="102"/>
      <c r="K26" s="102"/>
      <c r="L26" s="102"/>
      <c r="M26" s="103"/>
      <c r="N26" s="102"/>
      <c r="O26" s="102"/>
      <c r="P26" s="102"/>
      <c r="Q26" s="102"/>
      <c r="R26" s="102"/>
    </row>
  </sheetData>
  <sortState xmlns:xlrd2="http://schemas.microsoft.com/office/spreadsheetml/2017/richdata2" ref="A4:R19">
    <sortCondition ref="A3"/>
  </sortState>
  <mergeCells count="2">
    <mergeCell ref="F2:H2"/>
    <mergeCell ref="K2:M2"/>
  </mergeCells>
  <conditionalFormatting sqref="H15:H20 H25">
    <cfRule type="cellIs" dxfId="20" priority="19" operator="greaterThan">
      <formula>12</formula>
    </cfRule>
    <cfRule type="cellIs" dxfId="19" priority="20" operator="between">
      <formula>8</formula>
      <formula>13</formula>
    </cfRule>
    <cfRule type="cellIs" dxfId="18" priority="21" operator="lessThan">
      <formula>8</formula>
    </cfRule>
  </conditionalFormatting>
  <conditionalFormatting sqref="M13:M21 M24:M25">
    <cfRule type="cellIs" dxfId="17" priority="16" operator="greaterThan">
      <formula>13</formula>
    </cfRule>
    <cfRule type="cellIs" dxfId="16" priority="17" operator="between">
      <formula>8</formula>
      <formula>13</formula>
    </cfRule>
    <cfRule type="cellIs" dxfId="15" priority="18" operator="lessThan">
      <formula>8</formula>
    </cfRule>
  </conditionalFormatting>
  <conditionalFormatting sqref="H13:H14 H21">
    <cfRule type="cellIs" dxfId="14" priority="13" operator="greaterThan">
      <formula>13</formula>
    </cfRule>
    <cfRule type="cellIs" dxfId="13" priority="14" operator="between">
      <formula>8</formula>
      <formula>13</formula>
    </cfRule>
    <cfRule type="cellIs" dxfId="12" priority="15" operator="lessThan">
      <formula>8</formula>
    </cfRule>
  </conditionalFormatting>
  <conditionalFormatting sqref="M4:M11">
    <cfRule type="cellIs" dxfId="11" priority="1" operator="greaterThan">
      <formula>13</formula>
    </cfRule>
    <cfRule type="cellIs" dxfId="10" priority="2" operator="between">
      <formula>8</formula>
      <formula>13</formula>
    </cfRule>
    <cfRule type="cellIs" dxfId="9" priority="3" operator="lessThan">
      <formula>8</formula>
    </cfRule>
  </conditionalFormatting>
  <conditionalFormatting sqref="H4:H11">
    <cfRule type="cellIs" dxfId="8" priority="4" operator="greaterThan">
      <formula>12</formula>
    </cfRule>
    <cfRule type="cellIs" dxfId="7" priority="5" operator="between">
      <formula>8</formula>
      <formula>13</formula>
    </cfRule>
    <cfRule type="cellIs" dxfId="6" priority="6" operator="lessThan">
      <formula>8</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
  <sheetViews>
    <sheetView workbookViewId="0">
      <selection activeCell="P3" sqref="P3"/>
    </sheetView>
  </sheetViews>
  <sheetFormatPr defaultColWidth="9" defaultRowHeight="15" x14ac:dyDescent="0.25"/>
  <cols>
    <col min="1" max="1" width="5.85546875" style="9" customWidth="1"/>
    <col min="2" max="2" width="6.140625" style="9" customWidth="1"/>
    <col min="3" max="3" width="40.5703125" style="34" customWidth="1"/>
    <col min="4" max="4" width="21.7109375" style="62" customWidth="1"/>
    <col min="5" max="5" width="30.85546875" style="34" customWidth="1"/>
    <col min="6" max="6" width="8" style="9" customWidth="1"/>
    <col min="7" max="7" width="5.5703125" style="9" customWidth="1"/>
    <col min="8" max="8" width="4.85546875" style="9" customWidth="1"/>
    <col min="9" max="9" width="39.85546875" style="9" customWidth="1"/>
    <col min="10" max="10" width="9.85546875" style="9" bestFit="1" customWidth="1"/>
    <col min="11" max="11" width="8" style="9" customWidth="1"/>
    <col min="12" max="12" width="5.5703125" style="9" customWidth="1"/>
    <col min="13" max="13" width="4.85546875" style="13" customWidth="1"/>
    <col min="14" max="14" width="9.42578125" style="9" customWidth="1"/>
    <col min="15" max="15" width="6.42578125" style="9" customWidth="1"/>
    <col min="16" max="17" width="9" style="9" customWidth="1"/>
    <col min="18" max="18" width="9.140625" style="9" customWidth="1"/>
    <col min="19" max="19" width="21.28515625" style="34" customWidth="1"/>
    <col min="20" max="20" width="10.85546875" style="9" bestFit="1" customWidth="1"/>
    <col min="21" max="16384" width="9" style="9"/>
  </cols>
  <sheetData>
    <row r="1" spans="1:20" ht="33.75" x14ac:dyDescent="0.25">
      <c r="A1" s="12" t="s">
        <v>208</v>
      </c>
      <c r="F1" s="11" t="s">
        <v>102</v>
      </c>
      <c r="K1" s="11" t="s">
        <v>102</v>
      </c>
    </row>
    <row r="2" spans="1:20" ht="33.75" x14ac:dyDescent="0.25">
      <c r="A2" s="14" t="s">
        <v>16</v>
      </c>
      <c r="B2" s="14" t="s">
        <v>84</v>
      </c>
      <c r="C2" s="14" t="s">
        <v>0</v>
      </c>
      <c r="D2" s="63" t="s">
        <v>56</v>
      </c>
      <c r="E2" s="14" t="s">
        <v>3</v>
      </c>
      <c r="F2" s="14" t="s">
        <v>13</v>
      </c>
      <c r="G2" s="14" t="s">
        <v>14</v>
      </c>
      <c r="H2" s="14" t="s">
        <v>15</v>
      </c>
      <c r="I2" s="10" t="s">
        <v>1</v>
      </c>
      <c r="J2" s="10" t="s">
        <v>2</v>
      </c>
      <c r="K2" s="14" t="s">
        <v>17</v>
      </c>
      <c r="L2" s="14" t="s">
        <v>18</v>
      </c>
      <c r="M2" s="14" t="s">
        <v>19</v>
      </c>
      <c r="N2" s="11" t="s">
        <v>62</v>
      </c>
      <c r="O2" s="14" t="s">
        <v>20</v>
      </c>
      <c r="P2" s="14" t="s">
        <v>21</v>
      </c>
      <c r="Q2" s="14" t="s">
        <v>23</v>
      </c>
      <c r="R2" s="14" t="s">
        <v>22</v>
      </c>
    </row>
    <row r="3" spans="1:20" ht="54.75" customHeight="1" x14ac:dyDescent="0.25">
      <c r="A3" s="15" t="s">
        <v>209</v>
      </c>
      <c r="B3" s="15" t="s">
        <v>218</v>
      </c>
      <c r="C3" s="11" t="s">
        <v>322</v>
      </c>
      <c r="D3" s="64" t="s">
        <v>57</v>
      </c>
      <c r="E3" s="11" t="s">
        <v>219</v>
      </c>
      <c r="F3" s="15">
        <v>2</v>
      </c>
      <c r="G3" s="15">
        <v>3</v>
      </c>
      <c r="H3" s="15">
        <f t="shared" ref="H3:H4" si="0">G3*F3</f>
        <v>6</v>
      </c>
      <c r="I3" s="11" t="s">
        <v>411</v>
      </c>
      <c r="J3" s="15" t="s">
        <v>88</v>
      </c>
      <c r="K3" s="15">
        <v>1</v>
      </c>
      <c r="L3" s="15">
        <v>3</v>
      </c>
      <c r="M3" s="15">
        <f t="shared" ref="M3:M4" si="1">L3*K3</f>
        <v>3</v>
      </c>
      <c r="N3" s="11" t="s">
        <v>63</v>
      </c>
      <c r="O3" s="11" t="s">
        <v>54</v>
      </c>
      <c r="P3" s="16">
        <v>40360</v>
      </c>
      <c r="Q3" s="16">
        <v>44228</v>
      </c>
      <c r="R3" s="17"/>
    </row>
    <row r="4" spans="1:20" ht="56.25" x14ac:dyDescent="0.25">
      <c r="A4" s="15" t="s">
        <v>211</v>
      </c>
      <c r="B4" s="15" t="s">
        <v>214</v>
      </c>
      <c r="C4" s="11" t="s">
        <v>323</v>
      </c>
      <c r="D4" s="64" t="s">
        <v>59</v>
      </c>
      <c r="E4" s="11" t="s">
        <v>215</v>
      </c>
      <c r="F4" s="15">
        <v>2</v>
      </c>
      <c r="G4" s="15">
        <v>4</v>
      </c>
      <c r="H4" s="15">
        <f t="shared" si="0"/>
        <v>8</v>
      </c>
      <c r="I4" s="11" t="s">
        <v>357</v>
      </c>
      <c r="J4" s="15" t="s">
        <v>88</v>
      </c>
      <c r="K4" s="15">
        <v>1</v>
      </c>
      <c r="L4" s="15">
        <v>2</v>
      </c>
      <c r="M4" s="15">
        <f t="shared" si="1"/>
        <v>2</v>
      </c>
      <c r="N4" s="11" t="s">
        <v>61</v>
      </c>
      <c r="O4" s="11" t="s">
        <v>12</v>
      </c>
      <c r="P4" s="16">
        <v>40122</v>
      </c>
      <c r="Q4" s="16">
        <v>44228</v>
      </c>
      <c r="R4" s="17"/>
    </row>
    <row r="5" spans="1:20" ht="33.75" x14ac:dyDescent="0.25">
      <c r="A5" s="15" t="s">
        <v>212</v>
      </c>
      <c r="B5" s="15">
        <v>3.2</v>
      </c>
      <c r="C5" s="11" t="s">
        <v>324</v>
      </c>
      <c r="D5" s="64" t="s">
        <v>57</v>
      </c>
      <c r="E5" s="11" t="s">
        <v>325</v>
      </c>
      <c r="F5" s="15">
        <v>3</v>
      </c>
      <c r="G5" s="15">
        <v>3</v>
      </c>
      <c r="H5" s="15">
        <v>9</v>
      </c>
      <c r="I5" s="11" t="s">
        <v>358</v>
      </c>
      <c r="J5" s="15" t="s">
        <v>359</v>
      </c>
      <c r="K5" s="15">
        <v>2</v>
      </c>
      <c r="L5" s="15">
        <v>3</v>
      </c>
      <c r="M5" s="15">
        <v>6</v>
      </c>
      <c r="N5" s="15" t="s">
        <v>61</v>
      </c>
      <c r="O5" s="15" t="s">
        <v>177</v>
      </c>
      <c r="P5" s="16" t="s">
        <v>360</v>
      </c>
      <c r="Q5" s="16">
        <v>44228</v>
      </c>
      <c r="R5" s="17"/>
      <c r="S5" s="11"/>
      <c r="T5" s="15"/>
    </row>
    <row r="6" spans="1:20" ht="33.75" x14ac:dyDescent="0.25">
      <c r="A6" s="15" t="s">
        <v>213</v>
      </c>
      <c r="B6" s="15"/>
      <c r="C6" s="11" t="s">
        <v>326</v>
      </c>
      <c r="D6" s="64" t="s">
        <v>57</v>
      </c>
      <c r="E6" s="11" t="s">
        <v>361</v>
      </c>
      <c r="F6" s="15">
        <v>2</v>
      </c>
      <c r="G6" s="15">
        <v>4</v>
      </c>
      <c r="H6" s="15">
        <v>8</v>
      </c>
      <c r="I6" s="11" t="s">
        <v>362</v>
      </c>
      <c r="J6" s="15" t="s">
        <v>359</v>
      </c>
      <c r="K6" s="15">
        <v>1</v>
      </c>
      <c r="L6" s="15">
        <v>3</v>
      </c>
      <c r="M6" s="15">
        <v>3</v>
      </c>
      <c r="N6" s="15" t="s">
        <v>61</v>
      </c>
      <c r="O6" s="15" t="s">
        <v>177</v>
      </c>
      <c r="P6" s="16" t="s">
        <v>360</v>
      </c>
      <c r="Q6" s="16">
        <v>44228</v>
      </c>
      <c r="R6" s="17"/>
      <c r="S6" s="11"/>
      <c r="T6" s="15"/>
    </row>
    <row r="7" spans="1:20" ht="56.25" x14ac:dyDescent="0.25">
      <c r="A7" s="15" t="s">
        <v>216</v>
      </c>
      <c r="B7" s="15">
        <v>3.4</v>
      </c>
      <c r="C7" s="11" t="s">
        <v>363</v>
      </c>
      <c r="D7" s="64" t="s">
        <v>57</v>
      </c>
      <c r="E7" s="11" t="s">
        <v>364</v>
      </c>
      <c r="F7" s="15">
        <v>2</v>
      </c>
      <c r="G7" s="15">
        <v>4</v>
      </c>
      <c r="H7" s="15">
        <v>8</v>
      </c>
      <c r="I7" s="11" t="s">
        <v>365</v>
      </c>
      <c r="J7" s="15" t="s">
        <v>88</v>
      </c>
      <c r="K7" s="15">
        <v>1</v>
      </c>
      <c r="L7" s="15">
        <v>3</v>
      </c>
      <c r="M7" s="10">
        <v>3</v>
      </c>
      <c r="N7" s="11" t="s">
        <v>366</v>
      </c>
      <c r="O7" s="15" t="s">
        <v>177</v>
      </c>
      <c r="P7" s="15" t="s">
        <v>360</v>
      </c>
      <c r="Q7" s="16">
        <v>44228</v>
      </c>
      <c r="R7" s="17"/>
    </row>
    <row r="8" spans="1:20" ht="33.75" x14ac:dyDescent="0.25">
      <c r="A8" s="15" t="s">
        <v>217</v>
      </c>
      <c r="C8" s="11" t="s">
        <v>367</v>
      </c>
      <c r="D8" s="64" t="s">
        <v>57</v>
      </c>
      <c r="E8" s="11" t="s">
        <v>368</v>
      </c>
      <c r="F8" s="15">
        <v>3</v>
      </c>
      <c r="G8" s="15">
        <v>4</v>
      </c>
      <c r="H8" s="15">
        <v>12</v>
      </c>
      <c r="I8" s="11" t="s">
        <v>369</v>
      </c>
      <c r="J8" s="15" t="s">
        <v>88</v>
      </c>
      <c r="K8" s="15">
        <v>2</v>
      </c>
      <c r="L8" s="15">
        <v>3</v>
      </c>
      <c r="M8" s="15">
        <v>6</v>
      </c>
      <c r="N8" s="15" t="s">
        <v>370</v>
      </c>
      <c r="O8" s="15" t="s">
        <v>177</v>
      </c>
      <c r="P8" s="15" t="s">
        <v>360</v>
      </c>
      <c r="Q8" s="16">
        <v>44228</v>
      </c>
      <c r="R8" s="17"/>
    </row>
  </sheetData>
  <sortState xmlns:xlrd2="http://schemas.microsoft.com/office/spreadsheetml/2017/richdata2" ref="A3:T8">
    <sortCondition descending="1" ref="M3:M8"/>
  </sortState>
  <conditionalFormatting sqref="M9:M1048576">
    <cfRule type="colorScale" priority="6">
      <colorScale>
        <cfvo type="num" val="1"/>
        <cfvo type="num" val="25"/>
        <color rgb="FF66FF33"/>
        <color rgb="FFFF0000"/>
      </colorScale>
    </cfRule>
  </conditionalFormatting>
  <conditionalFormatting sqref="M1:M8">
    <cfRule type="colorScale" priority="1">
      <colorScale>
        <cfvo type="num" val="1"/>
        <cfvo type="num" val="25"/>
        <color rgb="FF66FF33"/>
        <color rgb="FFFF0000"/>
      </colorScale>
    </cfRule>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4"/>
  <sheetViews>
    <sheetView zoomScale="120" zoomScaleNormal="120" workbookViewId="0">
      <pane xSplit="4" ySplit="2" topLeftCell="E3" activePane="bottomRight" state="frozen"/>
      <selection pane="topRight" activeCell="E1" sqref="E1"/>
      <selection pane="bottomLeft" activeCell="A3" sqref="A3"/>
      <selection pane="bottomRight" activeCell="C1" sqref="C1"/>
    </sheetView>
  </sheetViews>
  <sheetFormatPr defaultColWidth="9.140625" defaultRowHeight="15" x14ac:dyDescent="0.25"/>
  <cols>
    <col min="1" max="1" width="6.28515625" style="54" customWidth="1"/>
    <col min="2" max="2" width="6.28515625" style="44" customWidth="1"/>
    <col min="3" max="3" width="26.85546875" style="45" customWidth="1"/>
    <col min="4" max="4" width="15.7109375" style="45" customWidth="1"/>
    <col min="5" max="5" width="10" style="46" customWidth="1"/>
    <col min="6" max="6" width="30.7109375" style="46" customWidth="1"/>
    <col min="7" max="7" width="4.7109375" style="46" customWidth="1"/>
    <col min="8" max="8" width="5.5703125" style="46" customWidth="1"/>
    <col min="9" max="9" width="4.7109375" style="46" customWidth="1"/>
    <col min="10" max="10" width="43.7109375" style="46" customWidth="1"/>
    <col min="11" max="11" width="5.7109375" style="46" customWidth="1"/>
    <col min="12" max="13" width="4.7109375" style="46" customWidth="1"/>
    <col min="14" max="14" width="4.7109375" style="59" customWidth="1"/>
    <col min="15" max="15" width="9.42578125" style="46" customWidth="1"/>
    <col min="16" max="16" width="6.42578125" style="46" customWidth="1"/>
    <col min="17" max="17" width="9" style="46" bestFit="1" customWidth="1"/>
    <col min="18" max="18" width="6.7109375" style="60" customWidth="1"/>
    <col min="19" max="19" width="6" style="46" customWidth="1"/>
    <col min="20" max="16384" width="9.140625" style="46"/>
  </cols>
  <sheetData>
    <row r="1" spans="1:19" ht="31.5" x14ac:dyDescent="0.25">
      <c r="A1" s="43" t="s">
        <v>221</v>
      </c>
      <c r="G1" s="116" t="s">
        <v>260</v>
      </c>
      <c r="H1" s="116"/>
      <c r="I1" s="116"/>
      <c r="J1" s="116"/>
      <c r="K1" s="47"/>
      <c r="L1" s="116" t="s">
        <v>260</v>
      </c>
      <c r="M1" s="116"/>
      <c r="N1" s="116"/>
      <c r="O1" s="116"/>
      <c r="P1" s="116"/>
      <c r="Q1" s="116"/>
      <c r="R1" s="48"/>
      <c r="S1" s="47"/>
    </row>
    <row r="2" spans="1:19" s="53" customFormat="1" ht="36.75" x14ac:dyDescent="0.25">
      <c r="A2" s="49" t="s">
        <v>16</v>
      </c>
      <c r="B2" s="50" t="s">
        <v>134</v>
      </c>
      <c r="C2" s="50" t="s">
        <v>0</v>
      </c>
      <c r="D2" s="50" t="s">
        <v>261</v>
      </c>
      <c r="E2" s="51" t="s">
        <v>262</v>
      </c>
      <c r="F2" s="51" t="s">
        <v>3</v>
      </c>
      <c r="G2" s="50" t="s">
        <v>13</v>
      </c>
      <c r="H2" s="50" t="s">
        <v>14</v>
      </c>
      <c r="I2" s="50" t="s">
        <v>15</v>
      </c>
      <c r="J2" s="51" t="s">
        <v>1</v>
      </c>
      <c r="K2" s="51" t="s">
        <v>2</v>
      </c>
      <c r="L2" s="50" t="s">
        <v>17</v>
      </c>
      <c r="M2" s="50" t="s">
        <v>18</v>
      </c>
      <c r="N2" s="50" t="s">
        <v>19</v>
      </c>
      <c r="O2" s="50" t="s">
        <v>62</v>
      </c>
      <c r="P2" s="50" t="s">
        <v>20</v>
      </c>
      <c r="Q2" s="50" t="s">
        <v>21</v>
      </c>
      <c r="R2" s="52" t="s">
        <v>23</v>
      </c>
      <c r="S2" s="50" t="s">
        <v>22</v>
      </c>
    </row>
    <row r="3" spans="1:19" ht="56.25" x14ac:dyDescent="0.25">
      <c r="A3" s="54" t="s">
        <v>263</v>
      </c>
      <c r="B3" s="25" t="s">
        <v>264</v>
      </c>
      <c r="C3" s="40" t="s">
        <v>265</v>
      </c>
      <c r="D3" s="40" t="s">
        <v>266</v>
      </c>
      <c r="E3" s="41" t="s">
        <v>160</v>
      </c>
      <c r="F3" s="41" t="s">
        <v>267</v>
      </c>
      <c r="G3" s="41">
        <v>3</v>
      </c>
      <c r="H3" s="41">
        <v>5</v>
      </c>
      <c r="I3" s="41">
        <f>G3*H3</f>
        <v>15</v>
      </c>
      <c r="J3" s="40" t="s">
        <v>268</v>
      </c>
      <c r="K3" s="41" t="s">
        <v>89</v>
      </c>
      <c r="L3" s="41">
        <v>2</v>
      </c>
      <c r="M3" s="41">
        <v>4</v>
      </c>
      <c r="N3" s="55">
        <f>L3*M3</f>
        <v>8</v>
      </c>
      <c r="O3" s="40" t="s">
        <v>129</v>
      </c>
      <c r="P3" s="41" t="s">
        <v>92</v>
      </c>
      <c r="Q3" s="56">
        <v>43780</v>
      </c>
      <c r="R3" s="117" t="s">
        <v>414</v>
      </c>
      <c r="S3" s="117"/>
    </row>
    <row r="4" spans="1:19" ht="67.5" x14ac:dyDescent="0.25">
      <c r="A4" s="54" t="s">
        <v>269</v>
      </c>
      <c r="B4" s="25" t="s">
        <v>270</v>
      </c>
      <c r="C4" s="40" t="s">
        <v>271</v>
      </c>
      <c r="D4" s="40" t="s">
        <v>272</v>
      </c>
      <c r="E4" s="41" t="s">
        <v>160</v>
      </c>
      <c r="F4" s="40" t="s">
        <v>273</v>
      </c>
      <c r="G4" s="41">
        <v>3</v>
      </c>
      <c r="H4" s="41">
        <v>5</v>
      </c>
      <c r="I4" s="41">
        <f>G4*H4</f>
        <v>15</v>
      </c>
      <c r="J4" s="40" t="s">
        <v>274</v>
      </c>
      <c r="K4" s="41" t="s">
        <v>89</v>
      </c>
      <c r="L4" s="41">
        <v>2</v>
      </c>
      <c r="M4" s="41">
        <v>3</v>
      </c>
      <c r="N4" s="55">
        <f>L4*M4</f>
        <v>6</v>
      </c>
      <c r="O4" s="40" t="s">
        <v>275</v>
      </c>
      <c r="P4" s="41" t="s">
        <v>92</v>
      </c>
      <c r="Q4" s="56">
        <v>43780</v>
      </c>
      <c r="R4" s="117" t="s">
        <v>414</v>
      </c>
      <c r="S4" s="117"/>
    </row>
    <row r="5" spans="1:19" ht="56.25" x14ac:dyDescent="0.25">
      <c r="A5" s="54" t="s">
        <v>276</v>
      </c>
      <c r="B5" s="25" t="s">
        <v>203</v>
      </c>
      <c r="C5" s="40" t="s">
        <v>456</v>
      </c>
      <c r="D5" s="40" t="s">
        <v>133</v>
      </c>
      <c r="E5" s="41" t="s">
        <v>160</v>
      </c>
      <c r="F5" s="40" t="s">
        <v>254</v>
      </c>
      <c r="G5" s="41">
        <v>3</v>
      </c>
      <c r="H5" s="41">
        <v>4</v>
      </c>
      <c r="I5" s="41">
        <f>G5*H5</f>
        <v>12</v>
      </c>
      <c r="J5" s="40" t="s">
        <v>416</v>
      </c>
      <c r="K5" s="41" t="s">
        <v>89</v>
      </c>
      <c r="L5" s="41">
        <v>3</v>
      </c>
      <c r="M5" s="41">
        <v>3</v>
      </c>
      <c r="N5" s="41">
        <f>L5*M5</f>
        <v>9</v>
      </c>
      <c r="O5" s="40" t="s">
        <v>457</v>
      </c>
      <c r="P5" s="40" t="s">
        <v>92</v>
      </c>
      <c r="Q5" s="56">
        <v>43780</v>
      </c>
      <c r="R5" s="38">
        <v>44256</v>
      </c>
      <c r="S5" s="17">
        <v>44440</v>
      </c>
    </row>
    <row r="6" spans="1:19" ht="61.5" customHeight="1" x14ac:dyDescent="0.25">
      <c r="A6" s="54" t="s">
        <v>277</v>
      </c>
      <c r="B6" s="25" t="s">
        <v>333</v>
      </c>
      <c r="C6" s="40" t="s">
        <v>278</v>
      </c>
      <c r="D6" s="40" t="s">
        <v>279</v>
      </c>
      <c r="E6" s="41" t="s">
        <v>160</v>
      </c>
      <c r="F6" s="40" t="s">
        <v>97</v>
      </c>
      <c r="G6" s="41">
        <v>2</v>
      </c>
      <c r="H6" s="41">
        <v>3</v>
      </c>
      <c r="I6" s="41">
        <f>G6*H6</f>
        <v>6</v>
      </c>
      <c r="J6" s="40" t="s">
        <v>410</v>
      </c>
      <c r="K6" s="41" t="s">
        <v>87</v>
      </c>
      <c r="L6" s="41">
        <v>3</v>
      </c>
      <c r="M6" s="41">
        <v>3</v>
      </c>
      <c r="N6" s="55">
        <f>L6*M6</f>
        <v>9</v>
      </c>
      <c r="O6" s="40" t="s">
        <v>417</v>
      </c>
      <c r="P6" s="41" t="s">
        <v>92</v>
      </c>
      <c r="Q6" s="56">
        <v>43780</v>
      </c>
      <c r="R6" s="17">
        <v>44256</v>
      </c>
      <c r="S6" s="17">
        <v>44440</v>
      </c>
    </row>
    <row r="7" spans="1:19" ht="7.9" customHeight="1" x14ac:dyDescent="0.25">
      <c r="B7" s="57"/>
      <c r="C7" s="40"/>
      <c r="D7" s="40"/>
      <c r="E7" s="41"/>
      <c r="F7" s="40"/>
      <c r="G7" s="41"/>
      <c r="H7" s="41"/>
      <c r="I7" s="41"/>
      <c r="J7" s="40"/>
      <c r="K7" s="41"/>
      <c r="L7" s="41"/>
      <c r="M7" s="41"/>
      <c r="N7" s="55"/>
      <c r="O7" s="40"/>
      <c r="P7" s="41"/>
      <c r="Q7" s="56"/>
      <c r="R7" s="38"/>
      <c r="S7" s="38"/>
    </row>
    <row r="8" spans="1:19" ht="56.25" x14ac:dyDescent="0.25">
      <c r="A8" s="54" t="s">
        <v>280</v>
      </c>
      <c r="B8" s="58" t="s">
        <v>281</v>
      </c>
      <c r="C8" s="40" t="s">
        <v>282</v>
      </c>
      <c r="D8" s="40" t="s">
        <v>283</v>
      </c>
      <c r="E8" s="41" t="s">
        <v>284</v>
      </c>
      <c r="F8" s="40" t="s">
        <v>285</v>
      </c>
      <c r="G8" s="41">
        <v>3</v>
      </c>
      <c r="H8" s="41">
        <v>4</v>
      </c>
      <c r="I8" s="41">
        <f>G8*H8</f>
        <v>12</v>
      </c>
      <c r="J8" s="40" t="s">
        <v>426</v>
      </c>
      <c r="K8" s="41" t="s">
        <v>87</v>
      </c>
      <c r="L8" s="41">
        <v>2</v>
      </c>
      <c r="M8" s="41">
        <v>3</v>
      </c>
      <c r="N8" s="55">
        <f>L8*M8</f>
        <v>6</v>
      </c>
      <c r="O8" s="40" t="s">
        <v>286</v>
      </c>
      <c r="P8" s="41" t="s">
        <v>5</v>
      </c>
      <c r="Q8" s="56">
        <v>43780</v>
      </c>
      <c r="R8" s="38">
        <v>43983</v>
      </c>
      <c r="S8" s="38">
        <v>44348</v>
      </c>
    </row>
    <row r="9" spans="1:19" ht="46.5" customHeight="1" x14ac:dyDescent="0.25">
      <c r="A9" s="54" t="s">
        <v>287</v>
      </c>
      <c r="B9" s="57" t="s">
        <v>288</v>
      </c>
      <c r="C9" s="40" t="s">
        <v>289</v>
      </c>
      <c r="D9" s="40" t="s">
        <v>290</v>
      </c>
      <c r="E9" s="41" t="s">
        <v>284</v>
      </c>
      <c r="F9" s="40" t="s">
        <v>291</v>
      </c>
      <c r="G9" s="41">
        <v>4</v>
      </c>
      <c r="H9" s="41">
        <v>5</v>
      </c>
      <c r="I9" s="41">
        <f>G9*H9</f>
        <v>20</v>
      </c>
      <c r="J9" s="40" t="s">
        <v>292</v>
      </c>
      <c r="K9" s="41" t="s">
        <v>87</v>
      </c>
      <c r="L9" s="41">
        <v>3</v>
      </c>
      <c r="M9" s="41">
        <v>5</v>
      </c>
      <c r="N9" s="41">
        <f>L9*M9</f>
        <v>15</v>
      </c>
      <c r="O9" s="40" t="s">
        <v>418</v>
      </c>
      <c r="P9" s="41" t="s">
        <v>92</v>
      </c>
      <c r="Q9" s="56">
        <v>43780</v>
      </c>
      <c r="R9" s="38">
        <v>44136</v>
      </c>
      <c r="S9" s="38">
        <v>44348</v>
      </c>
    </row>
    <row r="10" spans="1:19" ht="123.75" x14ac:dyDescent="0.25">
      <c r="A10" s="54" t="s">
        <v>293</v>
      </c>
      <c r="B10" s="25" t="s">
        <v>294</v>
      </c>
      <c r="C10" s="40" t="s">
        <v>295</v>
      </c>
      <c r="D10" s="40" t="s">
        <v>296</v>
      </c>
      <c r="E10" s="41" t="s">
        <v>284</v>
      </c>
      <c r="F10" s="40" t="s">
        <v>297</v>
      </c>
      <c r="G10" s="41">
        <v>3</v>
      </c>
      <c r="H10" s="41">
        <v>4</v>
      </c>
      <c r="I10" s="41">
        <f>G10*H10</f>
        <v>12</v>
      </c>
      <c r="J10" s="40" t="s">
        <v>81</v>
      </c>
      <c r="K10" s="41" t="s">
        <v>101</v>
      </c>
      <c r="L10" s="41">
        <v>2</v>
      </c>
      <c r="M10" s="41">
        <v>2</v>
      </c>
      <c r="N10" s="41">
        <f>L10*M10</f>
        <v>4</v>
      </c>
      <c r="O10" s="40" t="s">
        <v>298</v>
      </c>
      <c r="P10" s="41" t="s">
        <v>92</v>
      </c>
      <c r="Q10" s="56">
        <v>43780</v>
      </c>
      <c r="R10" s="38">
        <v>44136</v>
      </c>
      <c r="S10" s="38">
        <v>44348</v>
      </c>
    </row>
    <row r="11" spans="1:19" ht="7.9" customHeight="1" x14ac:dyDescent="0.25">
      <c r="E11" s="41"/>
    </row>
    <row r="12" spans="1:19" s="41" customFormat="1" ht="101.25" x14ac:dyDescent="0.25">
      <c r="A12" s="54" t="s">
        <v>299</v>
      </c>
      <c r="B12" s="57"/>
      <c r="C12" s="40" t="s">
        <v>300</v>
      </c>
      <c r="D12" s="40" t="s">
        <v>301</v>
      </c>
      <c r="E12" s="41" t="s">
        <v>302</v>
      </c>
      <c r="F12" s="40" t="s">
        <v>99</v>
      </c>
      <c r="G12" s="41">
        <v>3</v>
      </c>
      <c r="H12" s="41">
        <v>5</v>
      </c>
      <c r="I12" s="41">
        <f>G12*H12</f>
        <v>15</v>
      </c>
      <c r="J12" s="40" t="s">
        <v>303</v>
      </c>
      <c r="K12" s="41" t="s">
        <v>100</v>
      </c>
      <c r="L12" s="41">
        <v>4</v>
      </c>
      <c r="M12" s="41">
        <v>4</v>
      </c>
      <c r="N12" s="55">
        <f>L12*M12</f>
        <v>16</v>
      </c>
      <c r="O12" s="40" t="s">
        <v>304</v>
      </c>
      <c r="P12" s="41" t="s">
        <v>92</v>
      </c>
      <c r="Q12" s="56">
        <v>43780</v>
      </c>
      <c r="R12" s="38">
        <v>43983</v>
      </c>
      <c r="S12" s="38">
        <v>44348</v>
      </c>
    </row>
    <row r="13" spans="1:19" s="41" customFormat="1" ht="55.5" customHeight="1" x14ac:dyDescent="0.25">
      <c r="A13" s="54" t="s">
        <v>334</v>
      </c>
      <c r="B13" s="57" t="s">
        <v>335</v>
      </c>
      <c r="C13" s="40" t="s">
        <v>336</v>
      </c>
      <c r="D13" s="40"/>
      <c r="E13" s="41" t="s">
        <v>302</v>
      </c>
      <c r="F13" s="40" t="s">
        <v>415</v>
      </c>
      <c r="G13" s="41">
        <v>3</v>
      </c>
      <c r="H13" s="41">
        <v>4</v>
      </c>
      <c r="I13" s="41">
        <f>G13*H13</f>
        <v>12</v>
      </c>
      <c r="J13" s="40" t="s">
        <v>409</v>
      </c>
      <c r="K13" s="41" t="s">
        <v>337</v>
      </c>
      <c r="L13" s="41">
        <v>2</v>
      </c>
      <c r="M13" s="41">
        <v>4</v>
      </c>
      <c r="N13" s="55">
        <v>8</v>
      </c>
      <c r="O13" s="40" t="s">
        <v>419</v>
      </c>
      <c r="P13" s="41" t="s">
        <v>92</v>
      </c>
      <c r="Q13" s="56">
        <v>43894</v>
      </c>
      <c r="R13" s="38">
        <v>44256</v>
      </c>
      <c r="S13" s="38">
        <v>44348</v>
      </c>
    </row>
    <row r="14" spans="1:19" s="81" customFormat="1" ht="55.5" customHeight="1" x14ac:dyDescent="0.25">
      <c r="A14" s="104" t="s">
        <v>444</v>
      </c>
      <c r="B14" s="105"/>
      <c r="C14" s="106" t="s">
        <v>445</v>
      </c>
      <c r="D14" s="106"/>
      <c r="E14" s="81" t="s">
        <v>302</v>
      </c>
      <c r="F14" s="106" t="s">
        <v>446</v>
      </c>
      <c r="G14" s="81">
        <v>2</v>
      </c>
      <c r="H14" s="81">
        <v>5</v>
      </c>
      <c r="I14" s="81">
        <f>G14*H14</f>
        <v>10</v>
      </c>
      <c r="J14" s="106" t="s">
        <v>447</v>
      </c>
      <c r="K14" s="81" t="s">
        <v>436</v>
      </c>
      <c r="L14" s="81">
        <v>2</v>
      </c>
      <c r="M14" s="81">
        <v>3</v>
      </c>
      <c r="N14" s="107">
        <f>L14*M14</f>
        <v>6</v>
      </c>
      <c r="O14" s="106" t="s">
        <v>442</v>
      </c>
      <c r="P14" s="81" t="s">
        <v>448</v>
      </c>
      <c r="Q14" s="108">
        <v>44441</v>
      </c>
      <c r="R14" s="109">
        <v>44441</v>
      </c>
      <c r="S14" s="109">
        <v>44441</v>
      </c>
    </row>
    <row r="15" spans="1:19" s="41" customFormat="1" ht="7.9" customHeight="1" x14ac:dyDescent="0.25">
      <c r="A15" s="54"/>
      <c r="B15" s="57"/>
      <c r="C15" s="40"/>
      <c r="D15" s="40"/>
      <c r="F15" s="40"/>
      <c r="J15" s="40"/>
      <c r="N15" s="55"/>
      <c r="O15" s="40"/>
      <c r="Q15" s="56"/>
      <c r="R15" s="38"/>
      <c r="S15" s="38"/>
    </row>
    <row r="16" spans="1:19" s="41" customFormat="1" ht="54.75" customHeight="1" x14ac:dyDescent="0.25">
      <c r="A16" s="54" t="s">
        <v>305</v>
      </c>
      <c r="B16" s="25" t="s">
        <v>204</v>
      </c>
      <c r="C16" s="40" t="s">
        <v>306</v>
      </c>
      <c r="D16" s="40" t="s">
        <v>135</v>
      </c>
      <c r="E16" s="41" t="s">
        <v>307</v>
      </c>
      <c r="F16" s="40" t="s">
        <v>98</v>
      </c>
      <c r="G16" s="41">
        <v>2</v>
      </c>
      <c r="H16" s="41">
        <v>4</v>
      </c>
      <c r="I16" s="41">
        <f>G16*H16</f>
        <v>8</v>
      </c>
      <c r="J16" s="40" t="s">
        <v>308</v>
      </c>
      <c r="K16" s="41" t="s">
        <v>101</v>
      </c>
      <c r="L16" s="41">
        <v>2</v>
      </c>
      <c r="M16" s="41">
        <v>3</v>
      </c>
      <c r="N16" s="55">
        <f>L16*M16</f>
        <v>6</v>
      </c>
      <c r="O16" s="40" t="s">
        <v>255</v>
      </c>
      <c r="P16" s="41" t="s">
        <v>92</v>
      </c>
      <c r="Q16" s="56">
        <v>43780</v>
      </c>
      <c r="R16" s="38">
        <v>44136</v>
      </c>
      <c r="S16" s="38">
        <v>44440</v>
      </c>
    </row>
    <row r="17" spans="1:19" s="41" customFormat="1" ht="59.25" customHeight="1" x14ac:dyDescent="0.25">
      <c r="A17" s="54" t="s">
        <v>309</v>
      </c>
      <c r="B17" s="22" t="s">
        <v>205</v>
      </c>
      <c r="C17" s="40" t="s">
        <v>310</v>
      </c>
      <c r="D17" s="40" t="s">
        <v>136</v>
      </c>
      <c r="E17" s="41" t="s">
        <v>307</v>
      </c>
      <c r="F17" s="40" t="s">
        <v>91</v>
      </c>
      <c r="G17" s="41">
        <v>2</v>
      </c>
      <c r="H17" s="41">
        <v>3</v>
      </c>
      <c r="I17" s="41">
        <f>G17*H17</f>
        <v>6</v>
      </c>
      <c r="J17" s="40" t="s">
        <v>311</v>
      </c>
      <c r="K17" s="41" t="s">
        <v>101</v>
      </c>
      <c r="L17" s="41">
        <v>2</v>
      </c>
      <c r="M17" s="41">
        <v>3</v>
      </c>
      <c r="N17" s="55">
        <f>L17*M17</f>
        <v>6</v>
      </c>
      <c r="O17" s="40" t="s">
        <v>95</v>
      </c>
      <c r="P17" s="41" t="s">
        <v>92</v>
      </c>
      <c r="Q17" s="56">
        <v>43780</v>
      </c>
      <c r="R17" s="38">
        <v>43983</v>
      </c>
      <c r="S17" s="38">
        <v>44348</v>
      </c>
    </row>
    <row r="18" spans="1:19" s="41" customFormat="1" ht="45" x14ac:dyDescent="0.25">
      <c r="A18" s="54" t="s">
        <v>312</v>
      </c>
      <c r="B18" s="25" t="s">
        <v>206</v>
      </c>
      <c r="C18" s="40" t="s">
        <v>313</v>
      </c>
      <c r="D18" s="40" t="s">
        <v>137</v>
      </c>
      <c r="E18" s="41" t="s">
        <v>307</v>
      </c>
      <c r="F18" s="40" t="s">
        <v>314</v>
      </c>
      <c r="G18" s="41">
        <v>2</v>
      </c>
      <c r="H18" s="41">
        <v>4</v>
      </c>
      <c r="I18" s="41">
        <f>G18*H18</f>
        <v>8</v>
      </c>
      <c r="J18" s="40" t="s">
        <v>315</v>
      </c>
      <c r="K18" s="41" t="s">
        <v>89</v>
      </c>
      <c r="L18" s="41">
        <v>2</v>
      </c>
      <c r="M18" s="41">
        <v>3</v>
      </c>
      <c r="N18" s="55">
        <f>L18*M18</f>
        <v>6</v>
      </c>
      <c r="O18" s="40" t="s">
        <v>95</v>
      </c>
      <c r="P18" s="41" t="s">
        <v>92</v>
      </c>
      <c r="Q18" s="56">
        <v>43780</v>
      </c>
      <c r="R18" s="38">
        <v>44044</v>
      </c>
      <c r="S18" s="38">
        <v>44348</v>
      </c>
    </row>
    <row r="19" spans="1:19" s="66" customFormat="1" ht="54.75" customHeight="1" x14ac:dyDescent="0.25">
      <c r="A19" s="24" t="s">
        <v>404</v>
      </c>
      <c r="B19" s="22" t="s">
        <v>406</v>
      </c>
      <c r="C19" s="11" t="s">
        <v>372</v>
      </c>
      <c r="D19" s="15" t="s">
        <v>405</v>
      </c>
      <c r="E19" s="41" t="s">
        <v>307</v>
      </c>
      <c r="F19" s="11" t="s">
        <v>373</v>
      </c>
      <c r="G19" s="15">
        <v>2</v>
      </c>
      <c r="H19" s="15">
        <v>5</v>
      </c>
      <c r="I19" s="15">
        <f>H19*G19</f>
        <v>10</v>
      </c>
      <c r="J19" s="11" t="s">
        <v>374</v>
      </c>
      <c r="K19" s="15" t="s">
        <v>337</v>
      </c>
      <c r="L19" s="15">
        <v>2</v>
      </c>
      <c r="M19" s="67">
        <v>3</v>
      </c>
      <c r="N19" s="15">
        <f>M19*L19</f>
        <v>6</v>
      </c>
      <c r="O19" s="11" t="s">
        <v>408</v>
      </c>
      <c r="P19" s="11" t="s">
        <v>407</v>
      </c>
      <c r="Q19" s="16">
        <v>43979</v>
      </c>
      <c r="R19" s="17">
        <v>44256</v>
      </c>
      <c r="S19" s="17">
        <v>44440</v>
      </c>
    </row>
    <row r="20" spans="1:19" s="112" customFormat="1" ht="54.75" customHeight="1" x14ac:dyDescent="0.25">
      <c r="A20" s="104" t="s">
        <v>438</v>
      </c>
      <c r="B20" s="110"/>
      <c r="C20" s="106" t="s">
        <v>439</v>
      </c>
      <c r="D20" s="81"/>
      <c r="E20" s="81" t="s">
        <v>307</v>
      </c>
      <c r="F20" s="106" t="s">
        <v>440</v>
      </c>
      <c r="G20" s="81">
        <v>3</v>
      </c>
      <c r="H20" s="81">
        <v>3</v>
      </c>
      <c r="I20" s="81">
        <v>9</v>
      </c>
      <c r="J20" s="106" t="s">
        <v>441</v>
      </c>
      <c r="K20" s="81" t="s">
        <v>87</v>
      </c>
      <c r="L20" s="81">
        <v>1</v>
      </c>
      <c r="M20" s="111">
        <v>3</v>
      </c>
      <c r="N20" s="81">
        <f>M20*L20</f>
        <v>3</v>
      </c>
      <c r="O20" s="106" t="s">
        <v>442</v>
      </c>
      <c r="P20" s="106" t="s">
        <v>443</v>
      </c>
      <c r="Q20" s="108">
        <v>44441</v>
      </c>
      <c r="R20" s="109">
        <v>44440</v>
      </c>
      <c r="S20" s="109">
        <v>44501</v>
      </c>
    </row>
    <row r="21" spans="1:19" s="41" customFormat="1" ht="7.9" customHeight="1" x14ac:dyDescent="0.25">
      <c r="A21" s="54"/>
      <c r="B21" s="58"/>
      <c r="C21" s="40"/>
      <c r="D21" s="40"/>
      <c r="F21" s="40"/>
      <c r="J21" s="40"/>
      <c r="N21" s="55"/>
      <c r="O21" s="40"/>
      <c r="Q21" s="56"/>
      <c r="R21" s="38"/>
      <c r="S21" s="38"/>
    </row>
    <row r="22" spans="1:19" s="41" customFormat="1" ht="33.75" x14ac:dyDescent="0.25">
      <c r="A22" s="54" t="s">
        <v>316</v>
      </c>
      <c r="B22" s="25" t="s">
        <v>206</v>
      </c>
      <c r="C22" s="40" t="s">
        <v>317</v>
      </c>
      <c r="D22" s="40" t="s">
        <v>318</v>
      </c>
      <c r="E22" s="41" t="s">
        <v>319</v>
      </c>
      <c r="F22" s="40" t="s">
        <v>320</v>
      </c>
      <c r="G22" s="41">
        <v>2</v>
      </c>
      <c r="H22" s="41">
        <v>4</v>
      </c>
      <c r="I22" s="41">
        <f>G22*H22</f>
        <v>8</v>
      </c>
      <c r="J22" s="40" t="s">
        <v>321</v>
      </c>
      <c r="K22" s="41" t="s">
        <v>101</v>
      </c>
      <c r="L22" s="41">
        <v>2</v>
      </c>
      <c r="M22" s="41">
        <v>3</v>
      </c>
      <c r="N22" s="55">
        <f>L22*M22</f>
        <v>6</v>
      </c>
      <c r="O22" s="40" t="s">
        <v>95</v>
      </c>
      <c r="P22" s="41" t="s">
        <v>92</v>
      </c>
      <c r="Q22" s="56">
        <v>43780</v>
      </c>
      <c r="R22" s="38">
        <v>43983</v>
      </c>
      <c r="S22" s="38">
        <v>44348</v>
      </c>
    </row>
    <row r="23" spans="1:19" s="41" customFormat="1" ht="12" x14ac:dyDescent="0.25">
      <c r="A23" s="54"/>
      <c r="B23" s="57"/>
      <c r="C23" s="40"/>
      <c r="D23" s="40"/>
      <c r="F23" s="40"/>
      <c r="J23" s="40"/>
      <c r="O23" s="40"/>
      <c r="P23" s="40"/>
      <c r="Q23" s="56"/>
      <c r="R23" s="38"/>
      <c r="S23" s="38"/>
    </row>
    <row r="24" spans="1:19" s="41" customFormat="1" ht="12" x14ac:dyDescent="0.25">
      <c r="A24" s="54"/>
      <c r="B24" s="57"/>
      <c r="C24" s="40"/>
      <c r="D24" s="40"/>
      <c r="F24" s="40"/>
      <c r="J24" s="40"/>
      <c r="O24" s="40"/>
      <c r="P24" s="40"/>
      <c r="Q24" s="56"/>
      <c r="R24" s="38"/>
      <c r="S24" s="38"/>
    </row>
  </sheetData>
  <sortState xmlns:xlrd2="http://schemas.microsoft.com/office/spreadsheetml/2017/richdata2" ref="A4:R24">
    <sortCondition descending="1" ref="M3"/>
  </sortState>
  <mergeCells count="4">
    <mergeCell ref="G1:J1"/>
    <mergeCell ref="L1:Q1"/>
    <mergeCell ref="R3:S3"/>
    <mergeCell ref="R4:S4"/>
  </mergeCells>
  <phoneticPr fontId="10" type="noConversion"/>
  <conditionalFormatting sqref="N2:N10 N22:N1048576 N12:N17">
    <cfRule type="colorScale" priority="39">
      <colorScale>
        <cfvo type="num" val="1"/>
        <cfvo type="num" val="25"/>
        <color rgb="FF66FF33"/>
        <color rgb="FFFF0000"/>
      </colorScale>
    </cfRule>
    <cfRule type="colorScale" priority="40">
      <colorScale>
        <cfvo type="num" val="1"/>
        <cfvo type="num" val="25"/>
        <color rgb="FFFF7128"/>
        <color rgb="FFFF0000"/>
      </colorScale>
    </cfRule>
  </conditionalFormatting>
  <conditionalFormatting sqref="N18:N21">
    <cfRule type="colorScale" priority="37">
      <colorScale>
        <cfvo type="num" val="1"/>
        <cfvo type="num" val="25"/>
        <color rgb="FF66FF33"/>
        <color rgb="FFFF0000"/>
      </colorScale>
    </cfRule>
    <cfRule type="colorScale" priority="38">
      <colorScale>
        <cfvo type="num" val="1"/>
        <cfvo type="num" val="25"/>
        <color rgb="FFFF7128"/>
        <color rgb="FFFF0000"/>
      </colorScale>
    </cfRule>
  </conditionalFormatting>
  <conditionalFormatting sqref="N19:N20">
    <cfRule type="colorScale" priority="24">
      <colorScale>
        <cfvo type="num" val="1"/>
        <cfvo type="num" val="25"/>
        <color rgb="FF66FF33"/>
        <color rgb="FFFF0000"/>
      </colorScale>
    </cfRule>
  </conditionalFormatting>
  <pageMargins left="0.23622047244094491" right="0.23622047244094491" top="0.74803149606299213" bottom="0.74803149606299213" header="0" footer="0"/>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2"/>
  <sheetViews>
    <sheetView workbookViewId="0">
      <selection activeCell="H20" sqref="H20"/>
    </sheetView>
  </sheetViews>
  <sheetFormatPr defaultRowHeight="15" x14ac:dyDescent="0.25"/>
  <cols>
    <col min="2" max="2" width="36.42578125" customWidth="1"/>
    <col min="3" max="3" width="23.140625" customWidth="1"/>
    <col min="8" max="8" width="21.85546875" customWidth="1"/>
    <col min="10" max="10" width="22" customWidth="1"/>
  </cols>
  <sheetData>
    <row r="1" spans="1:14" ht="31.5" x14ac:dyDescent="0.5">
      <c r="A1" s="1" t="s">
        <v>90</v>
      </c>
    </row>
    <row r="2" spans="1:14" ht="23.25" x14ac:dyDescent="0.25">
      <c r="A2" s="3" t="s">
        <v>25</v>
      </c>
      <c r="B2" s="4" t="s">
        <v>0</v>
      </c>
      <c r="C2" s="4" t="s">
        <v>26</v>
      </c>
      <c r="D2" s="3" t="s">
        <v>13</v>
      </c>
      <c r="E2" s="3" t="s">
        <v>14</v>
      </c>
      <c r="F2" s="3" t="s">
        <v>28</v>
      </c>
      <c r="G2" s="3" t="s">
        <v>15</v>
      </c>
      <c r="H2" s="4" t="s">
        <v>27</v>
      </c>
      <c r="I2" s="4" t="s">
        <v>2</v>
      </c>
      <c r="J2" s="3" t="s">
        <v>29</v>
      </c>
      <c r="K2" s="3" t="s">
        <v>20</v>
      </c>
      <c r="L2" s="3" t="s">
        <v>21</v>
      </c>
      <c r="M2" s="3" t="s">
        <v>23</v>
      </c>
      <c r="N2" s="3" t="s">
        <v>22</v>
      </c>
    </row>
    <row r="3" spans="1:14" s="2" customFormat="1" ht="45.75" x14ac:dyDescent="0.25">
      <c r="A3" s="4">
        <v>1</v>
      </c>
      <c r="B3" s="4" t="s">
        <v>30</v>
      </c>
      <c r="C3" s="3" t="s">
        <v>33</v>
      </c>
      <c r="D3" s="4">
        <v>4</v>
      </c>
      <c r="E3" s="4">
        <v>4</v>
      </c>
      <c r="F3" s="4">
        <v>1</v>
      </c>
      <c r="G3" s="4">
        <f>D3*E3/F3</f>
        <v>16</v>
      </c>
      <c r="H3" s="3" t="s">
        <v>31</v>
      </c>
      <c r="I3" s="4" t="s">
        <v>4</v>
      </c>
      <c r="J3" s="3" t="s">
        <v>32</v>
      </c>
      <c r="K3" s="4" t="s">
        <v>34</v>
      </c>
      <c r="L3" s="8">
        <v>40122</v>
      </c>
      <c r="M3" s="8">
        <v>41732</v>
      </c>
      <c r="N3" s="8">
        <v>41883</v>
      </c>
    </row>
    <row r="4" spans="1:14" ht="57" x14ac:dyDescent="0.25">
      <c r="A4" s="5">
        <v>2</v>
      </c>
      <c r="B4" s="5" t="s">
        <v>35</v>
      </c>
      <c r="C4" s="6" t="s">
        <v>36</v>
      </c>
      <c r="D4" s="5">
        <v>2</v>
      </c>
      <c r="E4" s="5">
        <v>5</v>
      </c>
      <c r="F4" s="5">
        <v>2</v>
      </c>
      <c r="G4" s="5">
        <v>5</v>
      </c>
      <c r="H4" s="6" t="s">
        <v>37</v>
      </c>
      <c r="I4" s="5" t="s">
        <v>10</v>
      </c>
      <c r="J4" s="6" t="s">
        <v>38</v>
      </c>
      <c r="K4" s="5" t="s">
        <v>34</v>
      </c>
      <c r="L4" s="7">
        <v>40122</v>
      </c>
      <c r="M4" s="8">
        <v>41732</v>
      </c>
      <c r="N4" s="8">
        <v>41883</v>
      </c>
    </row>
    <row r="5" spans="1:14" ht="45.75" x14ac:dyDescent="0.25">
      <c r="A5" s="5">
        <v>3</v>
      </c>
      <c r="B5" s="5" t="s">
        <v>39</v>
      </c>
      <c r="C5" s="6" t="s">
        <v>44</v>
      </c>
      <c r="D5" s="5">
        <v>3</v>
      </c>
      <c r="E5" s="5">
        <v>4</v>
      </c>
      <c r="F5" s="5">
        <v>3</v>
      </c>
      <c r="G5" s="5">
        <v>4</v>
      </c>
      <c r="H5" s="6" t="s">
        <v>40</v>
      </c>
      <c r="I5" s="5" t="s">
        <v>41</v>
      </c>
      <c r="J5" s="5" t="s">
        <v>42</v>
      </c>
      <c r="K5" s="5" t="s">
        <v>43</v>
      </c>
      <c r="L5" s="7">
        <v>40122</v>
      </c>
      <c r="M5" s="8">
        <v>41732</v>
      </c>
      <c r="N5" s="8">
        <v>41883</v>
      </c>
    </row>
    <row r="6" spans="1:14" ht="68.25" x14ac:dyDescent="0.25">
      <c r="A6" s="5">
        <v>4</v>
      </c>
      <c r="B6" s="5" t="s">
        <v>45</v>
      </c>
      <c r="C6" s="6" t="s">
        <v>46</v>
      </c>
      <c r="D6" s="5">
        <v>3</v>
      </c>
      <c r="E6" s="5">
        <v>4</v>
      </c>
      <c r="F6" s="5">
        <v>1</v>
      </c>
      <c r="G6" s="5">
        <v>12</v>
      </c>
      <c r="H6" s="6" t="s">
        <v>47</v>
      </c>
      <c r="I6" s="5" t="s">
        <v>10</v>
      </c>
      <c r="J6" s="6" t="s">
        <v>48</v>
      </c>
      <c r="K6" s="5" t="s">
        <v>43</v>
      </c>
      <c r="L6" s="7">
        <v>40122</v>
      </c>
      <c r="M6" s="8">
        <v>41732</v>
      </c>
      <c r="N6" s="8">
        <v>41883</v>
      </c>
    </row>
    <row r="7" spans="1:14" ht="45.75" x14ac:dyDescent="0.25">
      <c r="A7" s="5">
        <v>5</v>
      </c>
      <c r="B7" s="5" t="s">
        <v>49</v>
      </c>
      <c r="C7" s="6" t="s">
        <v>50</v>
      </c>
      <c r="D7" s="5">
        <v>4</v>
      </c>
      <c r="E7" s="5">
        <v>4</v>
      </c>
      <c r="F7" s="5">
        <v>1</v>
      </c>
      <c r="G7" s="5">
        <v>16</v>
      </c>
      <c r="H7" s="6" t="s">
        <v>51</v>
      </c>
      <c r="I7" s="5" t="s">
        <v>10</v>
      </c>
      <c r="J7" s="6" t="s">
        <v>52</v>
      </c>
      <c r="K7" s="5" t="s">
        <v>43</v>
      </c>
      <c r="L7" s="7">
        <v>40122</v>
      </c>
      <c r="M7" s="8">
        <v>41732</v>
      </c>
      <c r="N7" s="8">
        <v>41883</v>
      </c>
    </row>
    <row r="8" spans="1:14" ht="34.5" x14ac:dyDescent="0.25">
      <c r="A8" s="5">
        <v>6</v>
      </c>
      <c r="B8" s="5" t="s">
        <v>64</v>
      </c>
      <c r="C8" s="6" t="s">
        <v>65</v>
      </c>
      <c r="D8" s="5">
        <v>4</v>
      </c>
      <c r="E8" s="5">
        <v>3</v>
      </c>
      <c r="F8" s="5">
        <v>1</v>
      </c>
      <c r="G8" s="5">
        <v>12</v>
      </c>
      <c r="H8" s="6" t="s">
        <v>66</v>
      </c>
      <c r="I8" s="5" t="s">
        <v>10</v>
      </c>
      <c r="J8" s="6" t="s">
        <v>67</v>
      </c>
      <c r="K8" s="5" t="s">
        <v>68</v>
      </c>
      <c r="L8" s="7">
        <v>40612</v>
      </c>
      <c r="M8" s="8">
        <v>41732</v>
      </c>
      <c r="N8" s="8">
        <v>41883</v>
      </c>
    </row>
    <row r="9" spans="1:14" x14ac:dyDescent="0.25">
      <c r="A9" s="5"/>
      <c r="B9" s="5"/>
      <c r="C9" s="5"/>
      <c r="D9" s="5"/>
      <c r="E9" s="5"/>
      <c r="F9" s="5"/>
      <c r="G9" s="5"/>
      <c r="H9" s="5"/>
      <c r="I9" s="5"/>
      <c r="J9" s="5"/>
      <c r="K9" s="5"/>
      <c r="L9" s="5"/>
      <c r="M9" s="5"/>
      <c r="N9" s="5"/>
    </row>
    <row r="10" spans="1:14" x14ac:dyDescent="0.25">
      <c r="A10" s="5"/>
      <c r="B10" s="5"/>
      <c r="C10" s="5"/>
      <c r="D10" s="5"/>
      <c r="E10" s="5"/>
      <c r="F10" s="5"/>
      <c r="G10" s="5"/>
      <c r="H10" s="5"/>
      <c r="I10" s="5"/>
      <c r="J10" s="5"/>
      <c r="K10" s="5"/>
      <c r="L10" s="5"/>
      <c r="M10" s="5"/>
      <c r="N10" s="5"/>
    </row>
    <row r="11" spans="1:14" x14ac:dyDescent="0.25">
      <c r="A11" s="5"/>
      <c r="B11" s="5"/>
      <c r="C11" s="5"/>
      <c r="D11" s="5"/>
      <c r="E11" s="5"/>
      <c r="F11" s="5"/>
      <c r="G11" s="5"/>
      <c r="H11" s="5"/>
      <c r="I11" s="5"/>
      <c r="J11" s="5"/>
      <c r="K11" s="5"/>
      <c r="L11" s="5"/>
      <c r="M11" s="5"/>
      <c r="N11" s="5"/>
    </row>
    <row r="12" spans="1:14" x14ac:dyDescent="0.25">
      <c r="A12" s="5"/>
      <c r="B12" s="5"/>
      <c r="C12" s="5"/>
      <c r="D12" s="5"/>
      <c r="E12" s="5"/>
      <c r="F12" s="5"/>
      <c r="G12" s="5"/>
      <c r="H12" s="5"/>
      <c r="I12" s="5"/>
      <c r="J12" s="5"/>
      <c r="K12" s="5"/>
      <c r="L12" s="5"/>
      <c r="M12" s="5"/>
      <c r="N12" s="5"/>
    </row>
    <row r="13" spans="1:14" x14ac:dyDescent="0.25">
      <c r="A13" s="5"/>
      <c r="B13" s="5"/>
      <c r="C13" s="5"/>
      <c r="D13" s="5"/>
      <c r="E13" s="5"/>
      <c r="F13" s="5"/>
      <c r="G13" s="5"/>
      <c r="H13" s="5"/>
      <c r="I13" s="5"/>
      <c r="J13" s="5"/>
      <c r="K13" s="5"/>
      <c r="L13" s="5"/>
      <c r="M13" s="5"/>
      <c r="N13" s="5"/>
    </row>
    <row r="14" spans="1:14" x14ac:dyDescent="0.25">
      <c r="A14" s="5"/>
      <c r="B14" s="5"/>
      <c r="C14" s="5"/>
      <c r="D14" s="5"/>
      <c r="E14" s="5"/>
      <c r="F14" s="5"/>
      <c r="G14" s="5"/>
      <c r="H14" s="5"/>
      <c r="I14" s="5"/>
      <c r="J14" s="5"/>
      <c r="K14" s="5"/>
      <c r="L14" s="5"/>
      <c r="M14" s="5"/>
      <c r="N14" s="5"/>
    </row>
    <row r="15" spans="1:14" x14ac:dyDescent="0.25">
      <c r="A15" s="5"/>
      <c r="B15" s="5"/>
      <c r="C15" s="5"/>
      <c r="D15" s="5"/>
      <c r="E15" s="5"/>
      <c r="F15" s="5"/>
      <c r="G15" s="5"/>
      <c r="H15" s="5"/>
      <c r="I15" s="5"/>
      <c r="J15" s="5"/>
      <c r="K15" s="5"/>
      <c r="L15" s="5"/>
      <c r="M15" s="5"/>
      <c r="N15" s="5"/>
    </row>
    <row r="16" spans="1:14" x14ac:dyDescent="0.25">
      <c r="A16" s="5"/>
      <c r="B16" s="5"/>
      <c r="C16" s="5"/>
      <c r="D16" s="5"/>
      <c r="E16" s="5"/>
      <c r="F16" s="5"/>
      <c r="G16" s="5"/>
      <c r="H16" s="5"/>
      <c r="I16" s="5"/>
      <c r="J16" s="5"/>
      <c r="K16" s="5"/>
      <c r="L16" s="5"/>
      <c r="M16" s="5"/>
      <c r="N16" s="5"/>
    </row>
    <row r="17" spans="1:14" x14ac:dyDescent="0.25">
      <c r="A17" s="5"/>
      <c r="B17" s="5"/>
      <c r="C17" s="5"/>
      <c r="D17" s="5"/>
      <c r="E17" s="5"/>
      <c r="F17" s="5"/>
      <c r="G17" s="5"/>
      <c r="H17" s="5"/>
      <c r="I17" s="5"/>
      <c r="J17" s="5"/>
      <c r="K17" s="5"/>
      <c r="L17" s="5"/>
      <c r="M17" s="5"/>
      <c r="N17" s="5"/>
    </row>
    <row r="18" spans="1:14" x14ac:dyDescent="0.25">
      <c r="A18" s="5"/>
      <c r="B18" s="5"/>
      <c r="C18" s="5"/>
      <c r="D18" s="5"/>
      <c r="E18" s="5"/>
      <c r="F18" s="5"/>
      <c r="G18" s="5"/>
      <c r="H18" s="5"/>
      <c r="I18" s="5"/>
      <c r="J18" s="5"/>
      <c r="K18" s="5"/>
      <c r="L18" s="5"/>
      <c r="M18" s="5"/>
      <c r="N18" s="5"/>
    </row>
    <row r="19" spans="1:14" x14ac:dyDescent="0.25">
      <c r="A19" s="5"/>
      <c r="B19" s="5"/>
      <c r="C19" s="5"/>
      <c r="D19" s="5"/>
      <c r="E19" s="5"/>
      <c r="F19" s="5"/>
      <c r="G19" s="5"/>
      <c r="H19" s="5"/>
      <c r="I19" s="5"/>
      <c r="J19" s="5"/>
      <c r="K19" s="5"/>
      <c r="L19" s="5"/>
      <c r="M19" s="5"/>
      <c r="N19" s="5"/>
    </row>
    <row r="20" spans="1:14" x14ac:dyDescent="0.25">
      <c r="A20" s="5"/>
      <c r="B20" s="5"/>
      <c r="C20" s="5"/>
      <c r="D20" s="5"/>
      <c r="E20" s="5"/>
      <c r="F20" s="5"/>
      <c r="G20" s="5"/>
      <c r="H20" s="5"/>
      <c r="I20" s="5"/>
      <c r="J20" s="5"/>
      <c r="K20" s="5"/>
      <c r="L20" s="5"/>
      <c r="M20" s="5"/>
      <c r="N20" s="5"/>
    </row>
    <row r="21" spans="1:14" x14ac:dyDescent="0.25">
      <c r="A21" s="5"/>
      <c r="B21" s="5"/>
      <c r="C21" s="5"/>
      <c r="D21" s="5"/>
      <c r="E21" s="5"/>
      <c r="F21" s="5"/>
      <c r="G21" s="5"/>
      <c r="H21" s="5"/>
      <c r="I21" s="5"/>
      <c r="J21" s="5"/>
      <c r="K21" s="5"/>
      <c r="L21" s="5"/>
      <c r="M21" s="5"/>
      <c r="N21" s="5"/>
    </row>
    <row r="22" spans="1:14" x14ac:dyDescent="0.25">
      <c r="A22" s="5"/>
      <c r="B22" s="5"/>
      <c r="C22" s="5"/>
      <c r="D22" s="5"/>
      <c r="E22" s="5"/>
      <c r="F22" s="5"/>
      <c r="G22" s="5"/>
      <c r="H22" s="5"/>
      <c r="I22" s="5"/>
      <c r="J22" s="5"/>
      <c r="K22" s="5"/>
      <c r="L22" s="5"/>
      <c r="M22" s="5"/>
      <c r="N2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Top Sheet</vt:lpstr>
      <vt:lpstr>Community &amp; Advocacy</vt:lpstr>
      <vt:lpstr>Workforce Dev - Risk</vt:lpstr>
      <vt:lpstr>Research and Practice</vt:lpstr>
      <vt:lpstr>Management &amp; Governance</vt:lpstr>
      <vt:lpstr>OPPORTUNITY REGISTER</vt:lpstr>
      <vt:lpstr>'Management &amp; Governance'!Print_Area</vt:lpstr>
      <vt:lpstr>'Management &amp; Governance'!Print_Titles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dc:creator>
  <cp:lastModifiedBy>WGKIL</cp:lastModifiedBy>
  <cp:lastPrinted>2020-08-20T11:27:06Z</cp:lastPrinted>
  <dcterms:created xsi:type="dcterms:W3CDTF">2009-11-09T10:00:34Z</dcterms:created>
  <dcterms:modified xsi:type="dcterms:W3CDTF">2021-11-29T19:32:42Z</dcterms:modified>
</cp:coreProperties>
</file>